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mc:AlternateContent xmlns:mc="http://schemas.openxmlformats.org/markup-compatibility/2006">
    <mc:Choice Requires="x15">
      <x15ac:absPath xmlns:x15ac="http://schemas.microsoft.com/office/spreadsheetml/2010/11/ac" url="C:\Users\DEPCO UPSE\Pictures\2026\ABRIL\Solicitud de actualización de documentos en el informe de rendición de cuentas 2025\Para fase #2\"/>
    </mc:Choice>
  </mc:AlternateContent>
  <xr:revisionPtr revIDLastSave="0" documentId="13_ncr:1_{B5F97F3B-E306-4FB1-94D9-B5C44CB6DF40}" xr6:coauthVersionLast="47" xr6:coauthVersionMax="47" xr10:uidLastSave="{00000000-0000-0000-0000-000000000000}"/>
  <bookViews>
    <workbookView xWindow="-120" yWindow="-120" windowWidth="29040" windowHeight="15720" xr2:uid="{00000000-000D-0000-FFFF-FFFF00000000}"/>
  </bookViews>
  <sheets>
    <sheet name="Formular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 l="1"/>
  <c r="C70" i="1"/>
  <c r="C69" i="1"/>
  <c r="D69" i="1"/>
  <c r="D67" i="1"/>
  <c r="C67" i="1"/>
  <c r="D66" i="1"/>
  <c r="C66" i="1"/>
  <c r="M207" i="1"/>
  <c r="M206" i="1"/>
  <c r="M205" i="1"/>
  <c r="H193" i="1"/>
  <c r="G178" i="1"/>
</calcChain>
</file>

<file path=xl/sharedStrings.xml><?xml version="1.0" encoding="utf-8"?>
<sst xmlns="http://schemas.openxmlformats.org/spreadsheetml/2006/main" count="706" uniqueCount="453">
  <si>
    <t>FORMULARIO DE RENDICIÓN DE CUENTAS</t>
  </si>
  <si>
    <t>INSTITUCIONES DE EDUCACIÓN SUPERIOR</t>
  </si>
  <si>
    <t>DATOS GENERALES</t>
  </si>
  <si>
    <t>RUC:</t>
  </si>
  <si>
    <t>0968559740001</t>
  </si>
  <si>
    <t>INSTITUCIÓN:</t>
  </si>
  <si>
    <t>UNIVERSIDAD ESTATAL PENÍNSULA DE SANTA ELEBA</t>
  </si>
  <si>
    <t xml:space="preserve"> FUNCIÓN A LA QUE PERTENECE</t>
  </si>
  <si>
    <t>EJECUTIVA</t>
  </si>
  <si>
    <t xml:space="preserve"> SECTOR:</t>
  </si>
  <si>
    <t>EDUCACIÓN</t>
  </si>
  <si>
    <t>NIVEL QUE RINDE CUENTAS:</t>
  </si>
  <si>
    <t>GOBIERNOS AUTÓNOMOS CENTRALIZADOS</t>
  </si>
  <si>
    <t>PROVINCIA:</t>
  </si>
  <si>
    <t>SANTA ELENA</t>
  </si>
  <si>
    <t>CANTÓN:</t>
  </si>
  <si>
    <t>LA LIBERTAD</t>
  </si>
  <si>
    <t>PARROQUIA:</t>
  </si>
  <si>
    <t>DIRECCIÓN:</t>
  </si>
  <si>
    <t>Barrio: COLINAS INDUSTRIALES Número: S/N Carretera: VÍA LA LIBERTAD-SANTA ELENA Edificio: CAMPUS UNIVERSITARIO Referencia: DIAGONAL A LA COCA COLA</t>
  </si>
  <si>
    <t>EMAIL:</t>
  </si>
  <si>
    <t>rectorado@upse.edu.ec</t>
  </si>
  <si>
    <t>TELÉFONO:</t>
  </si>
  <si>
    <t>PÁGINA WEB O RED SOCIAL:</t>
  </si>
  <si>
    <t>www.upse.edu.ec</t>
  </si>
  <si>
    <t>REPRESENTANTE LEGAL</t>
  </si>
  <si>
    <t>NOMBRES DEL REPRESENTANTE:</t>
  </si>
  <si>
    <t>ACOSTA LOZANO NÉSTOR VICENTE</t>
  </si>
  <si>
    <t>CARGO DEL REPRESENTANTE:</t>
  </si>
  <si>
    <t>RECTOR</t>
  </si>
  <si>
    <t>RESPONSABLE DEL PROCESO DE RENDICIÓN DE CUENTAS</t>
  </si>
  <si>
    <t>NOMBRES DEL RESPONSABLE:</t>
  </si>
  <si>
    <t>FREDDY VILLAO SANTOS</t>
  </si>
  <si>
    <t>CARGO DEL RESPONSABLE:</t>
  </si>
  <si>
    <t xml:space="preserve">COORDINADOR DE GESTIÓN INVESTIGACIÓN </t>
  </si>
  <si>
    <t>FECHA DE DESIGNACIÓN:</t>
  </si>
  <si>
    <t>7 julio 2021</t>
  </si>
  <si>
    <t>RESPONSABLE DEL REGISTRO DEL INFORME DE RENDICIÓN DE CUENTAS</t>
  </si>
  <si>
    <t>GLENDA RAMOS SUAREZ</t>
  </si>
  <si>
    <t>DIRECTORA DE PLANIFICACIÓN</t>
  </si>
  <si>
    <t>1  octubre 2021</t>
  </si>
  <si>
    <t>DATOS DEL INFORME</t>
  </si>
  <si>
    <t>PERIODO DE RENDICIÓN DE CUENTAS</t>
  </si>
  <si>
    <t>FECHA DE INICIO:</t>
  </si>
  <si>
    <t>FECHA DE FIN:</t>
  </si>
  <si>
    <t>31 diciembnre 2025</t>
  </si>
  <si>
    <t>OBJETIVOS ESTRATÉGICOS/FUNCIONES O FINES</t>
  </si>
  <si>
    <t>OBJETVOS ESTRATÉGICOS/FUNCIONES O FINES</t>
  </si>
  <si>
    <t>TIPO(OBJETIVOS ESTRATÉGICOS</t>
  </si>
  <si>
    <t>Garantizar el acceso a la Educación Superior mediante la oferta de carreras y programas articulados que contribuyen a las necesidades de la sociedad.</t>
  </si>
  <si>
    <t>OBJETIVO ESTRATÉGICO</t>
  </si>
  <si>
    <t>Potenciar las estructuras institucionales que permitan maximizar el impacto social e innovación de la investigación a través de la implementación de un modelo institucional</t>
  </si>
  <si>
    <t>Fortalecer la relación de la universidad y la sociedad a través de la Implementación de difusión de conocimientos, programas de capacitación, perfeccionamiento, actualización y proyectos de investigación articulados con los proyectos de vinculación con la sociedad.</t>
  </si>
  <si>
    <t>Fortalecer la capacidades Institucionales</t>
  </si>
  <si>
    <t xml:space="preserve"> MODALIDAD DE ESTUDIOS</t>
  </si>
  <si>
    <t>PRESENCIAL, HÍBRIDA, EN LINEA</t>
  </si>
  <si>
    <t>GRUPO DEL SISTEMA DE EDUCACIÓN SUPERIOR:</t>
  </si>
  <si>
    <t>A QUE GRUPO DEL SISTEMA DE EDUCACIÓN SUPERIOR PERTENECE (Art. 352 Constitución del Ecuador)</t>
  </si>
  <si>
    <t>UNIVERSIDAD</t>
  </si>
  <si>
    <t>INFORMACIÓN DE SEDES Y EXTENSIONES DE LAS INSTITUCIONES DE EDUCACIÓN SUPERIOR COBERTURA GEOGRÁFICA Y DE ATENCIÓN DE LAS SEDES  Y EXTENSIONES DE IES</t>
  </si>
  <si>
    <t>NOMBRE DE LA EXTENSIÓN O SEDE</t>
  </si>
  <si>
    <t>PROVINCIA</t>
  </si>
  <si>
    <t>CANTÓN</t>
  </si>
  <si>
    <t>PARROQUIA</t>
  </si>
  <si>
    <t>DIRECCIÓN</t>
  </si>
  <si>
    <t>CORREO</t>
  </si>
  <si>
    <t>PÁGINA WEB</t>
  </si>
  <si>
    <t>NO. RUC</t>
  </si>
  <si>
    <t>MATRIZ LA LIBERTAD</t>
  </si>
  <si>
    <t>AVDA. PRINCIPAL LA LIBERTAD - SANTA ELENA</t>
  </si>
  <si>
    <t>SEDE PLAYAS</t>
  </si>
  <si>
    <t>GUAYAS</t>
  </si>
  <si>
    <t>GENERAL VILLAMIL PLAYAS</t>
  </si>
  <si>
    <t>BARRIO CUBA AV. DEL PACIFICO ENTRE AVENIDA LA MERCED Y AV. ALONSO JURADO</t>
  </si>
  <si>
    <t>EXTENSIÓN O SEDE</t>
  </si>
  <si>
    <t>NOMBRE DEL REPRESENTANTE LEGAL</t>
  </si>
  <si>
    <t>CARGO</t>
  </si>
  <si>
    <t>FECHA DESIGNACIÓN</t>
  </si>
  <si>
    <t>TELÉFONO</t>
  </si>
  <si>
    <t>NÉSTOR ACOSTA LOZANO</t>
  </si>
  <si>
    <t>042781732</t>
  </si>
  <si>
    <t>NO. UNIDADES (CAMPUS) Y COBERTURA GEOGRÁFICA)</t>
  </si>
  <si>
    <t>NO. ESTUDIANTES</t>
  </si>
  <si>
    <t>GÉNERO</t>
  </si>
  <si>
    <t>PUEBLOS Y NACIONALIDADES</t>
  </si>
  <si>
    <t>LINK AL MEDIO DE VERIFICACIÓN</t>
  </si>
  <si>
    <t>MASCULINO</t>
  </si>
  <si>
    <t>FEMENINO</t>
  </si>
  <si>
    <t>GLBTI</t>
  </si>
  <si>
    <t>MONTUBIOS</t>
  </si>
  <si>
    <t>MESTIZOS</t>
  </si>
  <si>
    <t>CHOLOS</t>
  </si>
  <si>
    <t>INDÍGENAS</t>
  </si>
  <si>
    <t>AFROECUATORIANOS</t>
  </si>
  <si>
    <t>EXTRAJEROS</t>
  </si>
  <si>
    <t>DISCAPACITADOS</t>
  </si>
  <si>
    <t>MATRIZ LA LIBERTAD -PERIODO 2025-1</t>
  </si>
  <si>
    <t>SEDE PLAYAS - 2025-1</t>
  </si>
  <si>
    <t>POSGRADO 2025-1</t>
  </si>
  <si>
    <t>MATRIZ LA LIBERTAD -PERIODO 2025-2</t>
  </si>
  <si>
    <t>SEDE PLAYAS - 2025-2</t>
  </si>
  <si>
    <t>POSGRADO 2025-2</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</si>
  <si>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</si>
  <si>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</si>
  <si>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</si>
  <si>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</si>
  <si>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</si>
  <si>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</si>
  <si>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</si>
  <si>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SI</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</si>
  <si>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</si>
  <si>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</si>
  <si>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</si>
  <si>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</si>
  <si>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</si>
  <si>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</si>
  <si>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</si>
  <si>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</si>
  <si>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</si>
  <si>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</si>
  <si>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NO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</si>
  <si>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</si>
  <si>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</si>
  <si>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</si>
  <si>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</si>
  <si>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</si>
  <si>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</si>
  <si>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</si>
  <si>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</si>
  <si>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</si>
  <si>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</si>
  <si>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</si>
  <si>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</si>
  <si>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</si>
  <si>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</si>
  <si>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</si>
  <si>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</si>
  <si>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</si>
  <si>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</si>
  <si>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</si>
  <si>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</si>
  <si>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</si>
  <si>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</si>
  <si>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1</t>
  </si>
  <si>
    <t>CONFORMACIÓN DEL EQUIPO DE RENDICIÓN DE CUENTAS</t>
  </si>
  <si>
    <t>DISEÑO DE LA PROPUESTA DEL PROCESO DE RENDICIÓN DE CUENTAS</t>
  </si>
  <si>
    <t>FASE 2</t>
  </si>
  <si>
    <t>EVALUACIÓN DE LA GESTIÓN INSTITUCIONAL:</t>
  </si>
  <si>
    <t>LLENADO DEL FORMULARIO DE INFORME DE RENDICIÓN DE CUENTAS ESTABLECIDO POR EL CPCCS</t>
  </si>
  <si>
    <t>REDACCIÓN DEL INFORME DE RENDICIÓN DE CUENTAS</t>
  </si>
  <si>
    <t>Solicitar la aprobación del informe de rendición de cuentas ante el  Consejo Superior Universitario, la evidencia que se carga es la resolución de Consejo Superior Univerditario</t>
  </si>
  <si>
    <t>FASE 3</t>
  </si>
  <si>
    <t>DIFUSIÓN DEL INFORME DE RENDICIÓN DE CUENTAS A TRAVÉS DE DISTINTOS MEDIOS</t>
  </si>
  <si>
    <t xml:space="preserve"> Publicación en la página Web institucional del formulario para solicitar el aporte de la comunidad y la visualización de las fases</t>
  </si>
  <si>
    <t>PLANIFICACIÓN DE LOS EVENTOS PARTICIPATIVOS</t>
  </si>
  <si>
    <t xml:space="preserve">Publicación de la invitación a la comunidad Universitaria del evento de rendición de cuentas </t>
  </si>
  <si>
    <t>REALIZACIÓN DEL EVENTO DE RENDICIÓN DE CUENTAS A LA CIUDADANÍA</t>
  </si>
  <si>
    <t>Se publicó el informe y de acuerdo al lineamiento se realizó la deliberación 8 días despues. Se transmitió por facebok y se encuentra publicado</t>
  </si>
  <si>
    <t>INCORPORACIÓN DE LOS APORTES CIUDADANOS EN EL INFORME DE RENDICIÓN DE CUENTAS</t>
  </si>
  <si>
    <t>FASE 4</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</si>
  <si>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</si>
  <si>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</si>
  <si>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</si>
  <si>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</si>
  <si>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PARTICIPANTES</t>
  </si>
  <si>
    <t>NACIONALIDADES O PUEBLOS</t>
  </si>
  <si>
    <t>MONTUBIO</t>
  </si>
  <si>
    <t>MESTIZO</t>
  </si>
  <si>
    <t>CHOLO</t>
  </si>
  <si>
    <t>INDIGENA</t>
  </si>
  <si>
    <t>AFROECUATORIANO</t>
  </si>
  <si>
    <t>CUMPLIMIENTO DE OBLIGACIONES INTERNAS IES</t>
  </si>
  <si>
    <t>OBLIGACIONES</t>
  </si>
  <si>
    <t>ACCIONES REALIADAS</t>
  </si>
  <si>
    <t>PRINCIPALES RESULTADOS</t>
  </si>
  <si>
    <t>PROCESOS ELECTORALES INTERNOS</t>
  </si>
  <si>
    <t>SERVICIOS PARA LA COMUNIDAD EN PRÁCTICAS PREPROFESIONALES</t>
  </si>
  <si>
    <t>PROCESOS DE AUTOEVALUACIÓN</t>
  </si>
  <si>
    <t>PROGRAMAS VINCULADOS CON LA SOCIEDAD</t>
  </si>
  <si>
    <t>Elaboración, aprobación y ejecución de proyectos de vinculación articulado a los programas.</t>
  </si>
  <si>
    <t>CONCURSOS PÚBLICOS DE MÉRITOS Y OPOSICIÓN PARA PROFESORES</t>
  </si>
  <si>
    <t>-</t>
  </si>
  <si>
    <t>RÉGIMEN DISCIPLINARIO</t>
  </si>
  <si>
    <t>INCORPORACIÓN DE RECOMENDACIONES Y DICTÁMENES POR PARTE DE LAS ENTIDADES DE LA FUNCIÓN DE TRANSPARENCIA Y CONTROL SOCIAL Y LA PROCURADURIA GENERAL DEL ESTADO</t>
  </si>
  <si>
    <t>ENTIDAD QUE RECOMIENDA</t>
  </si>
  <si>
    <t>N0. DE INFORME DE LA ENTIDAD QUE RECOMIENDA</t>
  </si>
  <si>
    <t>NO. DE INFORME DE CUMPLIMIENTO</t>
  </si>
  <si>
    <t>% DE CUMPLIMIENTO DE LAS RECOMENDACION ES</t>
  </si>
  <si>
    <t>OBSERVACIONES</t>
  </si>
  <si>
    <t>LINK AL MEDIO DE VERIFICACIÓN PUBLICADO EN LA PÁG. WEB DE LA INSTITUCIÓN</t>
  </si>
  <si>
    <t>CONTRALORÍA GENERAL DEL ESTADO.</t>
  </si>
  <si>
    <t>SUPERINTENDENCIA DE ORDENAMIENTO TERRITORIAL.</t>
  </si>
  <si>
    <t>DEFENSORÍA DEL PUEBLO.</t>
  </si>
  <si>
    <t>CONSEJO DE PARTICIPACIÓN CIUDADANA Y CONTROL SOCIAL.</t>
  </si>
  <si>
    <t xml:space="preserve"> SUPERINTENDENCIA DE BANCOS</t>
  </si>
  <si>
    <t>SUPERINTENDENCIA DE COMPAÑÍAS, VALORES Y SEGUROS</t>
  </si>
  <si>
    <t>SUPERINTENDENCIA DE COMPETENCIA ECONÓMICA</t>
  </si>
  <si>
    <t>SUPERINTENDENCIA DE PROTECCIÓN DE DATOS PERSONALES</t>
  </si>
  <si>
    <t xml:space="preserve"> SUPERINTENDENCIA DE ECONOMÍA POPULAR Y SOLIDARIA</t>
  </si>
  <si>
    <t xml:space="preserve"> CONSEJO DE DESARROLLO Y PROMOCIÓN DE LA INFORMACIÓN Y COMUNICACIÓN</t>
  </si>
  <si>
    <t>PROCURADURÍA GENERAL DEL ESTADO</t>
  </si>
  <si>
    <t>CONSEJO DE ASEGURAMIENTO DE LA CALIDAD DE LA EDUCACIÓN SUPERIOR</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</si>
  <si>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</si>
  <si>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</si>
  <si>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</si>
  <si>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</si>
  <si>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</si>
  <si>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</si>
  <si>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</si>
  <si>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</si>
  <si>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</si>
  <si>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</si>
  <si>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</si>
  <si>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</si>
  <si>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</si>
  <si>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</si>
  <si>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</si>
  <si>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</si>
  <si>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</si>
  <si>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https://www.upse.edu.ec/index.php?option=com_sppagebuilder&amp;view=page&amp;id=69&amp;Itemid=565</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</si>
  <si>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</si>
  <si>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</si>
  <si>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</si>
  <si>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</si>
  <si>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</si>
  <si>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</si>
  <si>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</si>
  <si>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</si>
  <si>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</si>
  <si>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NO. DE META</t>
  </si>
  <si>
    <t>DESCRIPCIÓN</t>
  </si>
  <si>
    <t>TOTALES PLANIFICAD OS</t>
  </si>
  <si>
    <t>TOTALES CUMPLIDOS</t>
  </si>
  <si>
    <t>O1.1</t>
  </si>
  <si>
    <t xml:space="preserve">Fortalecer la gestión curricular en los resultados de enseñanza aprendizaje cumpliendo la articulación entre grado y posgrado </t>
  </si>
  <si>
    <t>Número de carreras aprobadas que respondan a la demanda de educación de tercer nivel  y vinculados a la oferta de cuarto nivel</t>
  </si>
  <si>
    <t>Análisis y aprobación de oferta nueva de carreras y programas de posgrado de acuerdo a las necesidades de la localidad.</t>
  </si>
  <si>
    <t>O1.2</t>
  </si>
  <si>
    <t>Número de docentes PhD del periodo académico actual / Número total de docentes  periodo académico</t>
  </si>
  <si>
    <t>Inclusión de profesores PhD que terminaron la preparación académica.</t>
  </si>
  <si>
    <t>O1.3</t>
  </si>
  <si>
    <t>Número  de asignaturas con afinidad entre formación de postgrado del profesor</t>
  </si>
  <si>
    <t>Elaboración del distributivo académico considerando el perfil académico del profesor</t>
  </si>
  <si>
    <t>O1.4</t>
  </si>
  <si>
    <t xml:space="preserve">Número de estudiantes con trabajos de titulación que contribuyen a la solución de problemas del territorio y de la profesión </t>
  </si>
  <si>
    <t>Profesionales que aporten a la comunidad en la solución de problemas</t>
  </si>
  <si>
    <t>O1.5</t>
  </si>
  <si>
    <t>Contribuir con el plan de perfeccionamiento académico e investigativo de los docentes</t>
  </si>
  <si>
    <t>Número de plan de capacitación docente  institucional</t>
  </si>
  <si>
    <t>Preparación del personal docente en temas generales relacionados con la actividad académica</t>
  </si>
  <si>
    <t>O1.6</t>
  </si>
  <si>
    <t>Número de evaluación de desempeño de docente</t>
  </si>
  <si>
    <t>Evaluación al personal docente con visitas áulicas y calificación por pares</t>
  </si>
  <si>
    <t>Impulsar programas y proyectos con procesos de l+D+I, que aporten a la solución de problemas del sector productivo, mercado ocupacional, desarrollo social, ciencia, tecnología, identidad cultural y del pensamiento universal</t>
  </si>
  <si>
    <t>Número de proyectos de investigación que contribuyan a la solución de problemas de la localidad en ejecución</t>
  </si>
  <si>
    <t>Convocatoria, selección y aprobación de  proyectos de investigación financiados. Aprobación de proyectos sin financiamiento.</t>
  </si>
  <si>
    <t>Número de eventos científicos nacionales o internacionales ejecutados</t>
  </si>
  <si>
    <t>Difusión de los resultados de los proyectos de investigación</t>
  </si>
  <si>
    <t>Número de grupos de investigación aprobados por sus respectivos centros</t>
  </si>
  <si>
    <t>Coordinación por área de conocimiento de productos de investigación</t>
  </si>
  <si>
    <t>Número de publicaciones o artículos en revistas de impacto regional</t>
  </si>
  <si>
    <t>Publicación de resultados de investigación a  nivel regional</t>
  </si>
  <si>
    <t xml:space="preserve">Número de publicaciones o artículos en revistas de impacto mundial </t>
  </si>
  <si>
    <t>Publicación de resultados de investigación a  nivel mundial</t>
  </si>
  <si>
    <t>Fortalecer la relación de la universidad y la sociedad a través 
de la Implementación de difusión de conocimientos, programas de capacitación, perfeccionamiento, actualización y proyectos de investigación articulados con los proyectos de vinculación con la sociedad.</t>
  </si>
  <si>
    <t>Generar programas  y proyectos de vinculación (servicios comunitarios) emprendimientos, multidisciplinarios, interdisciplinarios o transdisciplinarios e integrales con los procesos sustantivos articulando Investigación y vinculación.</t>
  </si>
  <si>
    <t>Número de programas de vinculación aprobado por las facultades</t>
  </si>
  <si>
    <t>Aprobación de programas por líneas de investigación y áreas de conocimiento</t>
  </si>
  <si>
    <t>Número de proyectos de vinculación aprobado por las carreras</t>
  </si>
  <si>
    <t>Aprobación de proyectos de vinculación  por líneas de investigación y áreas de conocimiento</t>
  </si>
  <si>
    <t xml:space="preserve"> Porcentaje de beneficiarios que participan en proyectos de vinculación</t>
  </si>
  <si>
    <t xml:space="preserve">Solución a problemas de la localidad compartiendo conocimiento científico y profesional </t>
  </si>
  <si>
    <t xml:space="preserve"> Fortalecer la relación de la universidad y la sociedad a través de la difusión de sus conocimientos,
mediante la implementación de programas de capacitación, perfeccionamiento y actualización, de calidad, pertinentes y permanentes con costos accesible y con un alto nivel académico.</t>
  </si>
  <si>
    <t>Autogestión institucional</t>
  </si>
  <si>
    <t>Fortalecer las estrategias de talleres de graduados-empleadores y actualizaciones formativas de los graduados con el fin de obtener información relevante para los procesos de mejora continua de la educación de la universidad.</t>
  </si>
  <si>
    <t xml:space="preserve">Porcentaje de estudiantes que han ejecutado prácticas pre profesionales </t>
  </si>
  <si>
    <t>Preparación profesional de los estudiantes</t>
  </si>
  <si>
    <t>CUMPLIMIENTO DE LA EJECUCIÓN PRESUPUESTARIA:</t>
  </si>
  <si>
    <t>TIPO</t>
  </si>
  <si>
    <t>PRESUPUESTO PLANIFICADO</t>
  </si>
  <si>
    <t>PRESUPUESTO EJECUTADO</t>
  </si>
  <si>
    <t>ADMINISTRACIÓN CENTRAL</t>
  </si>
  <si>
    <t>GESTIÓN DE LA INVESTIGACIÓN</t>
  </si>
  <si>
    <t>GESTIÓN DE VINCULACIÓN</t>
  </si>
  <si>
    <t>FORMACIÓN Y GESTIÓN ACADÉMICA</t>
  </si>
  <si>
    <t>ASPECTOS PRESUPUESTARIOS DEL REGLAMENTO A LA LEY ORGÁNICA DE EDUCACIÓN SUPERIOR -LOES-</t>
  </si>
  <si>
    <t>ASPECTOS PRESUPUESTARIOS LEGALES</t>
  </si>
  <si>
    <t>% CUMPLIMIENTO</t>
  </si>
  <si>
    <t>FORMACIÓN Y CAPACITACIÓN DE PROFESORES E INVESTIGADORES</t>
  </si>
  <si>
    <t>PUBLICACIONES INDEXADAS, BECAS DE POSTGRADO PARA SUS PROFESORES E INVESTIGACIÓN</t>
  </si>
  <si>
    <t>PROGRAMAS DE BECAS O AYUDAS A ESTUDIANTES REGULARES</t>
  </si>
  <si>
    <t>POSTGRADOS DE DOCTORADOS PARA PROFESORES TITULADOS AGREGADOS EN UNIVESIDADES PÚBLICAS</t>
  </si>
  <si>
    <t>USO DE FONDOS QUE NO SEAN PROVENIENTES DEL ESTADO</t>
  </si>
  <si>
    <t>ACTIVIDADES PRESUPUESTADAS CON EXCEDENTES FINANCIEROS DE COBROS DE ARANCELES A ESTUDIANTES</t>
  </si>
  <si>
    <t>PRESUPUESTO INSTITUCIONAL:</t>
  </si>
  <si>
    <t>TOTAL DE PRESUPUESTO INSTITUCIONAL CODIFICADO</t>
  </si>
  <si>
    <t>GASTO CORRIENTE PLANIFICADO</t>
  </si>
  <si>
    <t>GASTO CORRIENTE EJECUTADO</t>
  </si>
  <si>
    <t>GASTO DE INVERSIÓN PLANIFICADO</t>
  </si>
  <si>
    <t>CUMPLIMIENTO DE OBLIGACIONES (LOCPCCS Art. 10 NUMERAL 7):</t>
  </si>
  <si>
    <t>LABORALES</t>
  </si>
  <si>
    <t>TRIBUTARIAS</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</si>
  <si>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</si>
  <si>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</si>
  <si>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</si>
  <si>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</si>
  <si>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</si>
  <si>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</si>
  <si>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</si>
  <si>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Ínfima cuantía</t>
  </si>
  <si>
    <t>Licitación</t>
  </si>
  <si>
    <t>Subasta Inversa Electrónica</t>
  </si>
  <si>
    <t>Contratación Directa</t>
  </si>
  <si>
    <t>Menor cuantía obras</t>
  </si>
  <si>
    <t>Menor cuantía servicios</t>
  </si>
  <si>
    <t>Régimen especial</t>
  </si>
  <si>
    <t>Catálogo electrónico</t>
  </si>
  <si>
    <t>Cotización</t>
  </si>
  <si>
    <t>ENAJENACIÓN, DONACIONES Y EXPROPIACIONES DE BIENES:</t>
  </si>
  <si>
    <t>BIEN</t>
  </si>
  <si>
    <t>VALOR TOTAL</t>
  </si>
  <si>
    <t>INCORPORACIÓN DE LOS APORTES CIUDADANOS DE LA RENDICIÓN DE CUENTAS DEL AÑO ANTERIOR EN LA GESTIÓN INSTITUCIONAL:</t>
  </si>
  <si>
    <r>
      <rPr>
        <sz val="7"/>
        <color rgb="FFFFFFFF"/>
        <rFont val="Segoe UI"/>
        <family val="2"/>
      </rPr>
      <t>DESCRIBA LOS PRINCIPALES APORTES CIUDADANOS REPORTADOS EN LA RENDICI</t>
    </r>
    <r>
      <rPr>
        <sz val="7"/>
        <color rgb="FFFFFFFF"/>
        <rFont val="Arial MT"/>
        <charset val="134"/>
      </rPr>
      <t>Ó</t>
    </r>
    <r>
      <rPr>
        <sz val="7"/>
        <color rgb="FFFFFFFF"/>
        <rFont val="Segoe UI"/>
        <family val="2"/>
      </rPr>
      <t>N DE CUENTAS DEL PERIODO ANTERIOR</t>
    </r>
  </si>
  <si>
    <r>
      <rPr>
        <sz val="7"/>
        <color rgb="FFFFFFFF"/>
        <rFont val="Arial MT"/>
        <charset val="134"/>
      </rPr>
      <t>¿</t>
    </r>
    <r>
      <rPr>
        <sz val="7"/>
        <color rgb="FFFFFFFF"/>
        <rFont val="Segoe UI"/>
        <family val="2"/>
      </rPr>
      <t>INCORPOR</t>
    </r>
    <r>
      <rPr>
        <sz val="7"/>
        <color rgb="FFFFFFFF"/>
        <rFont val="Arial MT"/>
        <charset val="134"/>
      </rPr>
      <t xml:space="preserve">Ó </t>
    </r>
    <r>
      <rPr>
        <sz val="7"/>
        <color rgb="FFFFFFFF"/>
        <rFont val="Segoe UI"/>
        <family val="2"/>
      </rPr>
      <t>EL APORTE CIUDADANO EN LA GESTI</t>
    </r>
    <r>
      <rPr>
        <sz val="7"/>
        <color rgb="FFFFFFFF"/>
        <rFont val="Arial MT"/>
        <charset val="134"/>
      </rPr>
      <t>Ó</t>
    </r>
    <r>
      <rPr>
        <sz val="7"/>
        <color rgb="FFFFFFFF"/>
        <rFont val="Segoe UI"/>
        <family val="2"/>
      </rPr>
      <t>N INSTITUCIONAL? (PONGA S</t>
    </r>
    <r>
      <rPr>
        <sz val="7"/>
        <color rgb="FFFFFFFF"/>
        <rFont val="Arial MT"/>
        <charset val="134"/>
      </rPr>
      <t>Í O NO)</t>
    </r>
  </si>
  <si>
    <t>PORCENTAJE DE AVANCES DE CUMPLIMIENTO</t>
  </si>
  <si>
    <r>
      <rPr>
        <sz val="7"/>
        <color rgb="FFFFFFFF"/>
        <rFont val="Segoe UI"/>
        <family val="2"/>
      </rPr>
      <t>DESCRIPCI</t>
    </r>
    <r>
      <rPr>
        <sz val="7"/>
        <color rgb="FFFFFFFF"/>
        <rFont val="Arial MT"/>
        <charset val="134"/>
      </rPr>
      <t>Ó</t>
    </r>
    <r>
      <rPr>
        <sz val="7"/>
        <color rgb="FFFFFFFF"/>
        <rFont val="Segoe UI"/>
        <family val="2"/>
      </rPr>
      <t>N DE RESULTADOS</t>
    </r>
  </si>
  <si>
    <r>
      <rPr>
        <sz val="7"/>
        <color rgb="FFFFFFFF"/>
        <rFont val="Segoe UI"/>
        <family val="2"/>
      </rPr>
      <t>LINK AL MEDIO DE VERIFICACI</t>
    </r>
    <r>
      <rPr>
        <sz val="7"/>
        <color rgb="FFFFFFFF"/>
        <rFont val="Arial MT"/>
        <charset val="134"/>
      </rPr>
      <t>Ó</t>
    </r>
    <r>
      <rPr>
        <sz val="7"/>
        <color rgb="FFFFFFFF"/>
        <rFont val="Segoe UI"/>
        <family val="2"/>
      </rPr>
      <t>N PUBLICADO EN LA P</t>
    </r>
    <r>
      <rPr>
        <sz val="7"/>
        <color rgb="FFFFFFFF"/>
        <rFont val="Arial MT"/>
        <charset val="134"/>
      </rPr>
      <t>Á</t>
    </r>
    <r>
      <rPr>
        <sz val="7"/>
        <color rgb="FFFFFFFF"/>
        <rFont val="Segoe UI"/>
        <family val="2"/>
      </rPr>
      <t>G. WEB DE LA INSTITUCI</t>
    </r>
    <r>
      <rPr>
        <sz val="7"/>
        <color rgb="FFFFFFFF"/>
        <rFont val="Arial MT"/>
        <charset val="134"/>
      </rPr>
      <t>Ó</t>
    </r>
    <r>
      <rPr>
        <sz val="7"/>
        <color rgb="FFFFFFFF"/>
        <rFont val="Segoe UI"/>
        <family val="2"/>
      </rPr>
      <t>N</t>
    </r>
  </si>
  <si>
    <t>Elecciones de representantes al Consejo Superior Universitario, a los Consejos de Facultades y a la Asamblea del Sistema de Educación Superior</t>
  </si>
  <si>
    <t>Representantes de Docentes al Consejo
Superior Universitario y Representantes a Consejos de Facultad</t>
  </si>
  <si>
    <t>Aprobación, planificación y ejecución del proceso de acreditación internacional de 9 carreras</t>
  </si>
  <si>
    <t>9 carreras acreditadas internacionalmente y reconocidas por el CACES.</t>
  </si>
  <si>
    <t>Acuerdo Nº44 A&amp;C</t>
  </si>
  <si>
    <t>RESOLUCI”N No. 203-SO-26-CACES-2025</t>
  </si>
  <si>
    <t>Acuerdo Nº45 A&amp;C</t>
  </si>
  <si>
    <t>RESOLUCI”N No. 203-SO-26-CACES-2026</t>
  </si>
  <si>
    <t xml:space="preserve">Acuerdo Nº43 </t>
  </si>
  <si>
    <t>RESOLUCI”N No. 203-SO-26-CACES-2027</t>
  </si>
  <si>
    <t xml:space="preserve">Acuerdo Nº41 </t>
  </si>
  <si>
    <t>RESOLUCI”N No. 203-SO-26-CACES-2028</t>
  </si>
  <si>
    <t xml:space="preserve">Acuerdo Nº42 </t>
  </si>
  <si>
    <t>RESOLUCI”N No. 203-SO-26-CACES-2029</t>
  </si>
  <si>
    <t>Acuerdo 20-11-2025</t>
  </si>
  <si>
    <t>RESOLUCI”N No.019-SO-03-CACES-2026</t>
  </si>
  <si>
    <t>RESOLUCI”N No.019-SO-03-CACES-2027</t>
  </si>
  <si>
    <t>RESOLUCI”N No.019-SO-03-CACES-2028</t>
  </si>
  <si>
    <t>RESOLUCI”N No.019-SO-03-CACES-2029</t>
  </si>
  <si>
    <t xml:space="preserve">Proceso de Acreditación Internacional de la carrera de Administración de empresas con A&amp;C CHILE </t>
  </si>
  <si>
    <t xml:space="preserve">Proceso de Acreditación Internacional de la carrera de Contabilidad y Auditoria con A&amp;C CHILE </t>
  </si>
  <si>
    <t xml:space="preserve">Proceso de Acreditación Internacional de la carrera de Derecho con A&amp;C CHILE </t>
  </si>
  <si>
    <t xml:space="preserve">Proceso de Acreditación Internacional de la carrera de Educación Básica con A&amp;C CHILE </t>
  </si>
  <si>
    <t xml:space="preserve">Proceso de Acreditación Internacional de la carrera de Educación Inicial con A&amp;C CHILE </t>
  </si>
  <si>
    <t>Proceso de Acreditación Internacional de la carrera de Petroleo con AEER -RUSSIA</t>
  </si>
  <si>
    <t>Proceso de Acreditación Internacional de la carrera de Ingeniería Civil con AEER -RUSSIA</t>
  </si>
  <si>
    <t>Proceso de Acreditación Internacional de la carrera de Ingeniería Industrial con AEER -RUSSIA</t>
  </si>
  <si>
    <t>Proceso de Acreditación Internacional de la carrera de Ingeniería Agropecuaria con AEER -RUSSIA</t>
  </si>
  <si>
    <t>https://www.caces.gob.ec/reconocimiento-de-acreditaciones-otorgadas-por-agencias-extranjeras/</t>
  </si>
  <si>
    <t>PLAN DE IGUALDAD 2024-2026: Proyecto de Integración de Población Históricamente Excluida y Discriminada.de estos grupos en la educación superior.</t>
  </si>
  <si>
    <t>Se desarrollaron talleres enfocados en el manejo del estrés y la gestión emocional, logrando una cobertura del 90% de los estudiantes pertenecientes a pueblos y nacionalidades indígenas, en el marco de las acciones orientadas a promover el bienestar integral y la igualdad de oportunidades.</t>
  </si>
  <si>
    <t>FORTALECER SU COMPROMISO CON LA INCLUSIÓN Y LA EQUIDAD GENERACIONAL MEDIANTE SUSCRIPCIONES DE CONVENIOS MARCO COOPERACIÓN CON ENTIDADES DEL ESTADO ECUATORIANO.</t>
  </si>
  <si>
    <t xml:space="preserve">1. REGLAMENTO DE BECAS Y AYUDAS ECONÓMICAS PARA ESTUDIANTES DE GRADO Y POSTGRADO DE LA UPSE.      2. ORIENTACIÓN Y ACOMPAÑAMIENTO EDUCATIVO, MÉDICO, EMOCIONAL Y SOCIAL  AL GRUPO DE ESTUDIANTES CON DISCAPACIDAD. </t>
  </si>
  <si>
    <t>https://www.upse.edu.ec/images/2026/MARZO/RENDICI%C3%93N_DE_CUENTAS_2025/Conformaci%C3%B2n_del_equipo_t%C3%A9cnico_de_rendici%C3%B3n_de_cuentas_2025_ok.pdf</t>
  </si>
  <si>
    <t xml:space="preserve">La Dirección de planificación solicitó a la máxima autoridad administrativa la designación del equipo técnico. Nombramiento del rsponsable del proceso y de registrar la infromación en sistema de </t>
  </si>
  <si>
    <t>La propuesta para el proceso se elaboró en base a los lineamientos del Consejo de participación Ciudadana y Control Social.</t>
  </si>
  <si>
    <t>https://www.upse.edu.ec/images/2026/MARZO/RENDICI%C3%93N_DE_CUENTAS_2025/PROPUESTA_DEL_PROCESO_DE_RENDICI%C3%93N_DE_CUENTAS_2025-1-signed-1.pdf</t>
  </si>
  <si>
    <t xml:space="preserve">Analisis de la información con el equipo técnico de la Planificación Operativa anual 2025. Revisar las evidencias por el equipo técnico de rendición de cuentas </t>
  </si>
  <si>
    <t>SOCIALIZACIÓN INTERNA Y APROBACIÓN DEL INFORME DE RENDICIÓN DE CUENTAS</t>
  </si>
  <si>
    <t>Elaboración del formulario con evidencias de los informantes institucionales con el aporte del equipo técnico</t>
  </si>
  <si>
    <t>Redacción del informe de rención de cuentas por el departamento de planificación con los aportes institucionales de acuerdo a los lineamientos de la guía, incluyendo los aportes de la ciudadania.</t>
  </si>
  <si>
    <t>Elaboración, aprobación y ejecución del plan de prácticas preprofesionales por periodo académico de todas las facultades y carreras que tienen aprobada en  su malla curricular ( 2025-1 y 2025-2)</t>
  </si>
  <si>
    <t>Ejecución del 83,57% en el 2025-1  y 97,63% en el 2025-2 del plan de prácticas preprofesionales</t>
  </si>
  <si>
    <t>Control de 35 proyectos de vinculación 2025 y 11 proyectos de vinculación en el 2024</t>
  </si>
  <si>
    <t>https://www.upse.edu.ec/index.php?option=com_sppagebuilder&amp;view=page&amp;id=144&amp;Itemid=631</t>
  </si>
  <si>
    <t>https://www.upse.edu.ec/index.php?option=com_sppagebuilder&amp;amp;view=page&amp;amp;id=171</t>
  </si>
  <si>
    <t>https://www.upse.edu.ec/secretariageneral/images/archivospdfsecretaria/RESOLUCIONES/RESOLUCIONES_2025/RESOLUCION_SESIONES_ORDINARIA_2025/RESOLUCION_SESION_ORDINARIA_No._01-2025/RCS-SO-01-01-2025_PRESUPUESTO_2025-signed-signed.pdf</t>
  </si>
  <si>
    <t>Hasta el 2025, se incrementa de 17% al 27% en el 2023; se incrementó al 38% en el 2024, se incremento al 49,64 en el 2025</t>
  </si>
  <si>
    <t>Incrementa la oferta académica de acuerdo a las necesidades de la localidad. • Hasta diciembre 2025, Se mantienen vigente 34 carreras (Carreras nuevas: economía, audiencias digitales, ecología y conservación ambiental, finanzas, Psicología, gestión desarrollo infantil familiar comunitario; pedagogía de la actividad física y  deporte; entrenamiento deportivo; hospitalidad y hotelería; seguridad industrial; software; medicina veterinaria), y  27 programas de maestrias vigentes (10 maestrías nuevas en educación,  Educación inicial, Acuicultura, Electrónica y automatización, Prevención de riesgos, Gestión ambiental, Ciberseguridad, Telecomunicaciones, Biodiversidad y cambio climático, Derecho procesal); y un programa doctoral</t>
  </si>
  <si>
    <t>Como resultado del proceso, se adjudicaron 25 plazas de docentes titulares en las categorías Auxiliar 1, Agregado 1 y Principal 1, fortaleciendo la planta docente institucional. Los ganadores fueron declarados mediante informe final aprobado por el OCS, consolidando un proceso transparente, meritocrático y alineado a la normativa vigente, con incorporación efectiva a partir de diciembre de 2025, según resolucióm RCS-SO-10-03-2025</t>
  </si>
  <si>
    <t>En el año 2025 no se prsentaron régimen disciplinarios aplicados</t>
  </si>
  <si>
    <t>La Universidad Estatal Península de Santa Elena ejecutó el concurso público de méritos y oposición para el ingreso a la carrera académica, conforme a la normativa vigente y previa autorización del Órgano Colegiado Superior (OCS) mediante resolución  RCS-SE-06-01-2025. El proceso incluyó las fases de méritos y oposición, garantizando transparencia, evaluación técnica y cumplimiento de los requisitos establecidos en la LOES, su Reglamento y la normativa institucional.</t>
  </si>
  <si>
    <t>PLAN DE IGUALDAD 2024-2026: Proyecto de Integración de Población Históricamente Excluida y Discriminada.de estos grupos en la educación superior. como instrumento institucional que transversaliza el enfoque de género en las funciones sustantivas de docencia, investigación, vinculación y gestión, promoviendo la equidad, la no discriminación y la igualdad de oportunidades.</t>
  </si>
  <si>
    <t>La UPSE promueve la movilidad académica nacional e internacional a través de programas de movilidad estudiantil y docente, así como la suscripción de convenios interinstitucionales, fortaleciendo la internacionalización y el acceso equitativo a oportunidades académicas.</t>
  </si>
  <si>
    <t>Se ejecutaron actividades académicas, culturales y de vinculación que fortalecen la inclusión de estudiantes de diversos contextos socioculturales, evidenciando avances en la participación y permanencia estudiantil. Asimismo, se promovió el respeto a la diversidad cultural en el entorno universitario.. Talleres de sensibilización de acuerdo al Proyecto de Integración de Población Históricamente Excluida y Discriminada.de estos grupos en la educación superior.</t>
  </si>
  <si>
    <t>Se desarrollaron proyectos académicos y de vinculación con enfoque intergeneracional, beneficiando a diversos grupos poblacionales y promoviendo el intercambio de conocimientos y experiencias. Estas acciones contribuyeron al fortalecimiento de la cohesión social y la participación institucional.</t>
  </si>
  <si>
    <t>Las acciones impulsadas por la UPSE estan alineadas con la agenda nacional para la igualdad intergeneracional (ANII 2021-2025), la cual orienta la planificacion y ejecución de políticas públicas en favor de niñas, adolescentes, jóvenes y personas adultas mayores y  agendas de igualdad al promover la integración y participación de distintos grupos etarios en igualdad de condiciones, fortaleciendo la cohesión social y garantizando el ejercicio de derechos en un entorno inclusivo.</t>
  </si>
  <si>
    <t>1. Este reglamento busca promover la igualdad real a favor de las y los estudiantes de grado. Apoyar economicamente a las y los estudiantes que presenten algún tipo de discapacidad, enfermedad catastrófica o situación vulnerable, debedamente certificada. 2. Aplicación del Plan de Necesidades Educativas Específicas, Asociadad o No a Discapacidad. 3. Acompañmiento Psicoeducativo a Estudiantes con Discapacidad. 4.- Fortalecer los mecanismos de apoyo institucional, facilitando el acceso a recursos económicos y servicios de acompañamiento para estudiantes en condiciones de vulnerabilidad. Esto permitió mejorar la permanencia estudiantil y reducir barreras de acceso.</t>
  </si>
  <si>
    <t>Se fortaleció la igualdad real mediante la implementación de normativa y planes institucionales que garantizan apoyo económico y acompañamiento psicoeducativo a estudiantes en situación de discapacidad o vulnerabilidad, promoviendo su acceso, permanencia y bienestar integral. El resultado aporta al cumplimiento de las agendas de igualdad al fortalecer la inclusión educativa mediante la eliminación de barreras de acceso y la implementación de acciones afirmativas que garantizan la igualdad de oportunidades para personas en condición de vulnerabilidad.</t>
  </si>
  <si>
    <t>1. Promover un entornoo universitario inclusivo y respetuoso entre los miembros de la comunidad universitaria con el grupo del LBTIQ+. 2. Talleres de sensibilización respecto a los derechos e inclusión de diversidad de sexo, género y autoestima. 3. Campañas de Salud. con colaboración del Ministerio de Salud Pública. 4.- La composición de la matrícula estudiantil refleja una participación mayoritaria de mujeres, con un 62% en el período 2025-1 y 61,74% en el período 2025-2, lo que evidencia condiciones favorables de acceso y permanencia en la educación superior. El diagnóstico institucional permitió identificar avances y brechas para la mejora continua.</t>
  </si>
  <si>
    <t>Se fortaleció la implementación de políticas públicas de género mediante la promoción de un entorno universitario inclusivo, el desarrollo de acciones de sensibilización sobre derechos, diversidad y autoestima, y la ejecución de campañas de salud en articulación con el Ministerio de Salud Pública, contribuyendo al bienestar y la equidad en la comunidad universitaria. El resultado aporta al cumplimiento de las agendas de igualdad al transversalizar el enfoque de género en la gestión institucional, promoviendo la equidad, la no discriminación y la igualdad de oportunidades, así como evidenciando avances en el acceso equitativo a la educación superior, reflejado en la participación mayoritaria de mujeres en la matrícula institucional y la reducción progresiva de brechas estructurales.</t>
  </si>
  <si>
    <t>Contribuir al fortalecimiento de acciones que permitan el desarrollo académico de los estudiantes y docentes mediante la generación de oportunidades de movilidad académica, las cuales fortalecerán en los estudiantes su conocimiento e interculturalidad y en los docentes fortalecerán el quehacer pedagógico promoviendo los convenios interinstitucionales que amplian las oportunidades de intercambio y cooperación internacional;  y las convocatorias necesarias para que los estudiantes y docentes participen activamente, fortaleciendo la calidad académica y la proyección institucional.</t>
  </si>
  <si>
    <t>Las acciones impulsadas por la UPSE estan alineadas con la agenda nacional para la igualdad de movilidad humana (ANIMHU 2021-2025), la cual orienta las acciones públicas para el cierre de brechas de igualdad que limitan el ejercicio de los derechos fundamentales para todas las personas en situación de movilidad humana. Aporta al cumplimiento de las agendas de igualdad al ampliar oportunidades de acceso a experiencias académicas y de cooperación, promoviendo la inclusión, la igualdad de oportunidades y el desarrollo integral en un contexto de internacionalización.</t>
  </si>
  <si>
    <t xml:space="preserve">
Hasta 2025, en el periodo 2022 se mide la afinidad con el 91%(1248/1375 materias entre nivelación y carrera); en el periodo académico 2023-1 alcanzo el 92%, en el periodo 2023-2 alcanzo el 94% promedio 93% (1249/1394 materias entre nivelación y carrera); En el 2024-1 que alcanzó el 85% (1418/1669), y en el periodo 2024-2 alcanzó el 89,47% (1623/1814). en el 2025-1 alcanzó el 99,33% (1489/1499)y en 2025-2 alcanzó 94,76% (1429/1508)</t>
  </si>
  <si>
    <t>Hasta diciembre 2025, en el 2025-1 alcanzó el 99,33% (1489/1499 trabajos de titulación aprobados) y en 2025-2 alcanzó 94,76% (1429/1508) con un promedio en el 2025 de 97,04%; en el periodo 2024-1 se alcanzó el 98,41% (685/696), en el periodo 2024-2 alcanzó el 97,80%, con un promedio para el 2024 de 98,40%; en el periodo 2023-1 alcanzó el 25% en trabajos de titulación, en el periodo 2023-2 alcanzo el 94%, con un promedio 93%; en el 2022 se alcanzó el 92%</t>
  </si>
  <si>
    <t xml:space="preserve">Hasta 2025, se aprobó el plan de capacitación docente por resolución de Consejo Superior,  en el 2025 se aprobó mediante resolución RCS-SO-06-04-2025 con cumplimineto del 100% de capacitaciones nacionales e internacionales,  en el 2024 se aprobó mediante resolución RCS-SO-03-10-2024 con ejecución del 100%,Desde el 2022 se han aprobado 4 planes de capacitación. </t>
  </si>
  <si>
    <t>Hasta 2025, se realizaron 2 evaluaciones de desempeño al año, en el periodo 2025-2 se culminó con el promedio del 94,57% con la distribución de lineamientos por parte del Vicerrectorado Oficio Nro. 0501-VRA-UPSE-2025 a los decanatos, en el año 2024 se alcanzó el 92,05%, el periodo 2023 alcanzó 94,4%. En el 2022 alcanzó el 96,17% mediante resolución RCS-SO-02-04-2022.</t>
  </si>
  <si>
    <t>Hasta el 2025 se aprobaron 151 proyectos de investigación, en el 2025 se aprobaron 56 proyectos( 20 de investigación y 36 semillas), en el 2024 se aprobaron 27 proyectos de investigación; en el 2023 se aprobaron 33 proyectos de investigación(25 financiado y 8 sin financiamiento); en el 2022 se aprobaron 35 proyectos</t>
  </si>
  <si>
    <t>Hasta 2025, se realizó 15 eventos científicos nacionales o internacionales: 8 eventos internacionales, 7 eventos nacinales</t>
  </si>
  <si>
    <t>Hasta 2025, se cuenta con 11 grupos de investigación aprobados y 32 grupos de investigación con actividad de investigación.</t>
  </si>
  <si>
    <t>Hasta 2025 se publicaron 508 artículos científicos, se cuenta con: En el 2022 se publicaron 97 artículos; en el 2023 se publicaron 96 artículos; en el 2024 se publicaron 104; en el 2025 se publicaron 136 artículos</t>
  </si>
  <si>
    <t>Hasta  2025 se cuenta con 464 artículos científicos,  en el 2022 se publicaron 135 artículos; se cuenta con 133 en el 2023; se cuenta con 75 artículos en el 2024; y 121  en el 2025</t>
  </si>
  <si>
    <t>Hasta el 2025, se cuentan con 22 programa de vinculación vigentes</t>
  </si>
  <si>
    <t>Hasta 2025 se aprobaron 118 proyectos de vinculación, en el 2022 se aprobaron 31 proyectos; en el 2023 se aprobaron 16 proyectos; se aprobaron 26 proyectos en el 2024, en el 2025 se aprobaron 35 por Consejo Superior</t>
  </si>
  <si>
    <t>Hasta el 2025 se cuenta con 90% de beneficirios planificados que participan en proyectos de vinculación; en el 2025 se cuenta con 60132 beneficiarios, en el 2024 se cuenta con 7226 beneficiarios, en el 2023 se cuenta con 81970 beneficiarios, en el 2022 se 
beneficiaron 28310 participantes</t>
  </si>
  <si>
    <t>Hasta el 2025, se aprobó el plan de capacitación de educación continua, con la ejecución del 100% al finalizar el periodo fiscal</t>
  </si>
  <si>
    <t>. Porcentaje de ejecución del Plan de Educación Continua</t>
  </si>
  <si>
    <t>Hasta  2025, se ejecutó el 90,60% del plan de prácticas pre profesionales del periodo 2023-1, en el periodo 2023-2 se ejecuto el 84,57%; alcanzó el 88,08% del plan de prácticas pre profesionales del periodo 2024-2, en el periodo 2024-1 se ejecutó el 83,32%, en el 2025-1 el 83,57% y 97,63% en el 2025-2</t>
  </si>
  <si>
    <t>Consultoria</t>
  </si>
  <si>
    <t>Plan de capacitación para docente</t>
  </si>
  <si>
    <t xml:space="preserve">Consolidar la formación internacional para el personal docente </t>
  </si>
  <si>
    <t>https://www.facebook.com/UPSEec/posts/upse-inicia-plan-de-capacitaci%C3%B3n-docente-2025-con-formaci%C3%B3n-internacional-en-chi/1185797936912421/</t>
  </si>
  <si>
    <t>Como aplicará estratégias didácticas innovadoras en la formación profesional</t>
  </si>
  <si>
    <t xml:space="preserve">cOnsolidar la implementación del modelo educativo en el aula, integrando innovación metodológica y tecnológica </t>
  </si>
  <si>
    <t>https://www.facebook.com/UPSEec/posts/-hoy-inicia-otro-curso-que-tambi%C3%A9n-forma-parte-de-la-capacitaci%C3%B3n-docente-upse-2/1189677523191129/</t>
  </si>
  <si>
    <t>Desfios para la Universidad a corto y mediano plazo</t>
  </si>
  <si>
    <t>Gestionar logros enfocados en la calidad, innivación e internacionalización</t>
  </si>
  <si>
    <t>https://www.facebook.com/UPSEec/posts/docente-de-la-upse-fortalece-v%C3%ADnculos-acad%C3%A9micos-a-trav%C3%A9s-de-clase-espejo-intern/1088868633272019/</t>
  </si>
  <si>
    <t>La inversión fortalece laboratoriosy proyectos de vinculación</t>
  </si>
  <si>
    <t>Adquisición de equipamiento para laboratorios</t>
  </si>
  <si>
    <t>https://www.compraspublicas.gob.ec/ProcesoContratacion/compras//NCO//NCORegistroDetalle.cpe?&amp;id=_ea06LmB2OwsHVTtUbelbtQjbfsmGq0aufzCyYvtZ4g,&amp;op=0</t>
  </si>
  <si>
    <t>Productos de proyectos de investigación</t>
  </si>
  <si>
    <t>Proyectos terminados con produtos de investigación</t>
  </si>
  <si>
    <t>http://www.youtube-mp3.org/es</t>
  </si>
  <si>
    <t>Mejoras en proyectos de investigación y participación de estudiantes en proyectos semilla</t>
  </si>
  <si>
    <t>Fortalecer las bases de la convocatoria de los proyectos semilla</t>
  </si>
  <si>
    <t>https://www.upse.edu.ec/secretariageneral/images/archivospdfsecretaria/RESOLUCIONES/RESOLUCIONES_2025/RESOLUCION_SESIONES_ORDINARIA_2025/RESOLUCIONES_SESION_ORDINARIA_No._05-2025/RCS-SO-05-06.1-2025_PROYECTO_SEMILLA-signed-signed_1.pdf</t>
  </si>
  <si>
    <t>https://incyt.upse.edu.ec/index.php/servicios/base-datos</t>
  </si>
  <si>
    <t>Mantener las suscripciones a base de datos Scopus, Web of sciencie y ampliar a otras editoriales</t>
  </si>
  <si>
    <t xml:space="preserve">Mantener activas las suscripciones a revistas </t>
  </si>
  <si>
    <t>Presupuesto para espacios de investigación</t>
  </si>
  <si>
    <t>Presupuesto para laboratorios de investigación</t>
  </si>
  <si>
    <t>Incrementar los montos para proyectos de Vinculación</t>
  </si>
  <si>
    <t>Análisis para el incremento del monto de proyectos de vinculación. Considerando en el primer semestre para el proximo periodo fiscal</t>
  </si>
  <si>
    <t>Incremento de beneficiarios de proyectos de vinculación</t>
  </si>
  <si>
    <t>Evaluación de impacto</t>
  </si>
  <si>
    <t>Analisis de las necesiddes de la comunidad</t>
  </si>
  <si>
    <t xml:space="preserve">Acreditación internacional de carreras </t>
  </si>
  <si>
    <t>Incremento de compras para renovación de equipos, mobiliario y mejora de aulas</t>
  </si>
  <si>
    <t>https://youtu.be/l0ZR5wOZ23o?si=M1mlFzUU_xlzfcdm</t>
  </si>
  <si>
    <t>Proceso de acreditación internacional de 9 carreras (4 ingenierias y 5 licenciaturas)</t>
  </si>
  <si>
    <t>Continuar con la mejora institucional, inversión en proyectos de investigación, vinculación, y renovación de equipos de computo de áreas administrativas y académicas.</t>
  </si>
  <si>
    <t>BLD</t>
  </si>
  <si>
    <t>COMPUTADORA PORTATIL</t>
  </si>
  <si>
    <t>ARCHIVADOR/METAL</t>
  </si>
  <si>
    <t>ESTACIÓN METEREOLÓGICA</t>
  </si>
  <si>
    <t>Bien</t>
  </si>
  <si>
    <t>493.87</t>
  </si>
  <si>
    <t>Certificado de obligaciones patronales al IESS</t>
  </si>
  <si>
    <t>Certificado de cumplimiento tributario</t>
  </si>
  <si>
    <t>Certificado de Servicio Nacional de Aduana</t>
  </si>
  <si>
    <t>https://www.upse.edu.ec/images/2026/ABRIL/rc_/1_Avance_PAP_2025_-_informe-signed.pdf</t>
  </si>
  <si>
    <t xml:space="preserve">https://www.upse.edu.ec/images/2026/ABRIL/rc_/Adjunto_2_CERTIFICADO_OBLIGACIONES_PATRONALES_IESS.pdf </t>
  </si>
  <si>
    <t>https://www.upse.edu.ec/images/2026/ABRIL/rc_/Adjunto_3_27-03-2026_UPSE_Certificado_Cumplimiento_Tributario.pdf</t>
  </si>
  <si>
    <t>https://www.upse.edu.ec/images/2026/ABRIL/rc_/Adjunto__4_27-03-2026_UPSE_SENAE-CDC-2026-013469.pdf</t>
  </si>
  <si>
    <t>https://www.upse.edu.ec/images/2026/ABRIL/rc_/Adjunto_Anexo_5_MATRIZ_PROCESOS_2025-signed.pdf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</si>
</sst>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409]* #,##0.00_ ;_-[$$-409]* \-#,##0.00\ ;_-[$$-409]* &quot;-&quot;??_ ;_-@_ "/>
    <numFmt numFmtId="165" formatCode="&quot;$&quot;#,##0.00"/>
  </numFmts>
  <fonts count="40">
    <font>
      <sz val="11"/>
      <color theme="1"/>
      <name val="Calibri"/>
      <charset val="134"/>
      <scheme val="minor"/>
    </font>
    <font>
      <b/>
      <sz val="7"/>
      <color theme="1"/>
      <name val="Arial"/>
      <family val="2"/>
    </font>
    <font>
      <sz val="11"/>
      <color theme="1"/>
      <name val="Arial"/>
      <family val="2"/>
    </font>
    <font>
      <sz val="8"/>
      <color theme="1"/>
      <name val="Arial"/>
      <family val="2"/>
    </font>
    <font>
      <sz val="7"/>
      <color theme="1"/>
      <name val="Arial"/>
      <family val="2"/>
    </font>
    <font>
      <sz val="7"/>
      <color rgb="FF000000"/>
      <name val="Arial"/>
      <family val="2"/>
    </font>
    <font>
      <b/>
      <sz val="7"/>
      <color rgb="FFFFFFFF"/>
      <name val="Arial"/>
      <family val="2"/>
    </font>
    <font>
      <sz val="7"/>
      <color theme="1" tint="0.249977111117893"/>
      <name val="Arial"/>
      <family val="2"/>
    </font>
    <font>
      <sz val="7"/>
      <color rgb="FF808080"/>
      <name val="Arial"/>
      <family val="2"/>
    </font>
    <font>
      <sz val="7"/>
      <color rgb="FFFFFFFF"/>
      <name val="Arial"/>
      <family val="2"/>
    </font>
    <font>
      <sz val="7"/>
      <color rgb="FF7F7F7F"/>
      <name val="Arial"/>
      <family val="2"/>
    </font>
    <font>
      <u/>
      <sz val="7"/>
      <color theme="1" tint="0.249977111117893"/>
      <name val="Calibri"/>
      <family val="2"/>
      <scheme val="minor"/>
    </font>
    <font>
      <u/>
      <sz val="11"/>
      <color rgb="FF0000FF"/>
      <name val="Calibri"/>
      <family val="2"/>
      <scheme val="minor"/>
    </font>
    <font>
      <sz val="7"/>
      <color theme="1" tint="0.499984740745262"/>
      <name val="Arial"/>
      <family val="2"/>
    </font>
    <font>
      <sz val="6"/>
      <color rgb="FF808080"/>
      <name val="Arial"/>
      <family val="2"/>
    </font>
    <font>
      <u/>
      <sz val="8"/>
      <color rgb="FF0000FF"/>
      <name val="Calibri"/>
      <family val="2"/>
      <scheme val="minor"/>
    </font>
    <font>
      <sz val="8"/>
      <color theme="1"/>
      <name val="Calibri"/>
      <family val="2"/>
      <scheme val="minor"/>
    </font>
    <font>
      <sz val="7"/>
      <color theme="1"/>
      <name val="Calibri"/>
      <family val="2"/>
      <scheme val="minor"/>
    </font>
    <font>
      <sz val="7"/>
      <color rgb="FFFFFFFF"/>
      <name val="Segoe UI"/>
      <family val="2"/>
    </font>
    <font>
      <sz val="7"/>
      <color rgb="FFFFFFFF"/>
      <name val="Arial MT"/>
      <charset val="134"/>
    </font>
    <font>
      <sz val="11"/>
      <color theme="1"/>
      <name val="Calibri"/>
      <family val="2"/>
      <scheme val="minor"/>
    </font>
    <font>
      <sz val="6"/>
      <color indexed="23"/>
      <name val="Arial"/>
      <family val="2"/>
    </font>
    <font>
      <sz val="8"/>
      <color rgb="FF000000"/>
      <name val="Arial"/>
      <family val="2"/>
    </font>
    <font>
      <sz val="8"/>
      <color theme="1"/>
      <name val="Calibri"/>
      <family val="2"/>
      <scheme val="minor"/>
    </font>
    <font>
      <sz val="8"/>
      <color indexed="8"/>
      <name val="Calibri"/>
      <family val="2"/>
    </font>
    <font>
      <u/>
      <sz val="8"/>
      <color indexed="54"/>
      <name val="Aptos Narrow"/>
      <family val="2"/>
    </font>
    <font>
      <b/>
      <sz val="8"/>
      <color rgb="FF000000"/>
      <name val="Arial"/>
      <family val="2"/>
    </font>
    <font>
      <sz val="8"/>
      <color indexed="8"/>
      <name val="Arial"/>
      <family val="2"/>
    </font>
    <font>
      <sz val="7"/>
      <color indexed="23"/>
      <name val="Arial"/>
      <family val="2"/>
    </font>
    <font>
      <sz val="7"/>
      <color rgb="FF808080"/>
      <name val="Arial"/>
      <family val="2"/>
    </font>
    <font>
      <sz val="7"/>
      <color rgb="FF7F7F7F"/>
      <name val="Arial"/>
      <family val="2"/>
    </font>
    <font>
      <sz val="7"/>
      <color theme="1"/>
      <name val="Arial"/>
      <family val="2"/>
    </font>
    <font>
      <sz val="8"/>
      <color theme="1"/>
      <name val="Arial"/>
      <family val="2"/>
    </font>
    <font>
      <u/>
      <sz val="10"/>
      <color rgb="FF0000FF"/>
      <name val="Calibri"/>
      <family val="2"/>
      <scheme val="minor"/>
    </font>
    <font>
      <sz val="10"/>
      <color theme="1"/>
      <name val="Arial"/>
      <family val="2"/>
    </font>
    <font>
      <u/>
      <sz val="8"/>
      <color rgb="FF0000FF"/>
      <name val="Aptos Narrow"/>
      <family val="2"/>
    </font>
    <font>
      <sz val="7"/>
      <color theme="1"/>
      <name val="Aptos Narrow"/>
      <family val="2"/>
    </font>
    <font>
      <sz val="8"/>
      <color theme="1"/>
      <name val="Aptos Narrow"/>
      <family val="2"/>
    </font>
    <font>
      <u/>
      <sz val="8"/>
      <color indexed="54"/>
      <name val="Aptos Light"/>
      <family val="2"/>
    </font>
    <font>
      <u/>
      <sz val="8"/>
      <color rgb="FF0000FF"/>
      <name val="Aptos Light"/>
      <family val="2"/>
    </font>
  </fonts>
  <fills count="5">
    <fill>
      <patternFill patternType="none"/>
    </fill>
    <fill>
      <patternFill patternType="gray125"/>
    </fill>
    <fill>
      <patternFill patternType="solid">
        <fgColor rgb="FF5B9BD5"/>
        <bgColor indexed="64"/>
      </patternFill>
    </fill>
    <fill>
      <patternFill patternType="solid">
        <fgColor theme="0"/>
        <bgColor indexed="64"/>
      </patternFill>
    </fill>
    <fill>
      <patternFill patternType="solid">
        <fgColor rgb="FFFFFFFF"/>
        <bgColor indexed="64"/>
      </patternFill>
    </fill>
  </fills>
  <borders count="2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D2D2D2"/>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3">
    <xf numFmtId="0" fontId="0" fillId="0" borderId="0"/>
    <xf numFmtId="9" fontId="20" fillId="0" borderId="0" applyFont="0" applyFill="0" applyBorder="0" applyAlignment="0" applyProtection="0"/>
    <xf numFmtId="0" fontId="12" fillId="0" borderId="0" applyNumberFormat="0" applyFill="0" applyBorder="0" applyAlignment="0" applyProtection="0">
      <alignment vertical="center"/>
    </xf>
  </cellStyleXfs>
  <cellXfs count="207">
    <xf numFmtId="0" fontId="0" fillId="0" borderId="0" xfId="0"/>
    <xf numFmtId="0" fontId="1" fillId="0" borderId="0" xfId="0" applyFont="1" applyAlignment="1">
      <alignment vertical="center"/>
    </xf>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5" fillId="0" borderId="2" xfId="0" applyFont="1" applyBorder="1" applyAlignment="1">
      <alignment vertical="center" wrapText="1"/>
    </xf>
    <xf numFmtId="0" fontId="4" fillId="0" borderId="0" xfId="0" applyFont="1" applyAlignment="1">
      <alignment horizontal="left" vertical="center" indent="1"/>
    </xf>
    <xf numFmtId="0" fontId="8" fillId="0" borderId="2" xfId="0" applyFont="1" applyBorder="1" applyAlignment="1">
      <alignment horizontal="center" vertical="center" wrapText="1"/>
    </xf>
    <xf numFmtId="0" fontId="1" fillId="0" borderId="0" xfId="0" applyFont="1" applyAlignment="1">
      <alignment horizontal="left" vertical="center" indent="1"/>
    </xf>
    <xf numFmtId="0" fontId="9" fillId="2" borderId="2" xfId="0" applyFont="1" applyFill="1" applyBorder="1" applyAlignment="1">
      <alignment horizontal="center" vertical="center" wrapText="1"/>
    </xf>
    <xf numFmtId="0" fontId="4" fillId="0" borderId="0" xfId="0" applyFont="1" applyAlignment="1">
      <alignment vertical="top" wrapText="1"/>
    </xf>
    <xf numFmtId="0" fontId="10" fillId="0" borderId="0" xfId="0" applyFont="1" applyAlignment="1">
      <alignment vertical="top" wrapText="1"/>
    </xf>
    <xf numFmtId="0" fontId="9" fillId="2" borderId="2" xfId="0" applyFont="1" applyFill="1" applyBorder="1" applyAlignment="1">
      <alignment horizontal="center" vertical="top" wrapText="1"/>
    </xf>
    <xf numFmtId="0" fontId="7" fillId="0" borderId="2" xfId="0" applyFont="1" applyBorder="1" applyAlignment="1">
      <alignment vertical="top" wrapText="1"/>
    </xf>
    <xf numFmtId="0" fontId="10" fillId="0" borderId="2" xfId="0" applyFont="1" applyBorder="1" applyAlignment="1">
      <alignment vertical="top" wrapText="1"/>
    </xf>
    <xf numFmtId="0" fontId="7" fillId="4" borderId="2" xfId="0" applyFont="1" applyFill="1" applyBorder="1" applyAlignment="1">
      <alignment horizontal="center" vertical="center" wrapText="1"/>
    </xf>
    <xf numFmtId="49" fontId="7" fillId="0" borderId="2" xfId="0" applyNumberFormat="1" applyFont="1" applyBorder="1" applyAlignment="1">
      <alignment horizontal="center" vertical="top" wrapText="1"/>
    </xf>
    <xf numFmtId="0" fontId="10" fillId="0" borderId="2" xfId="0" applyFont="1" applyBorder="1" applyAlignment="1">
      <alignment horizontal="center" vertical="top" wrapText="1"/>
    </xf>
    <xf numFmtId="0" fontId="4" fillId="0" borderId="2" xfId="0" applyFont="1" applyBorder="1"/>
    <xf numFmtId="0" fontId="4" fillId="0" borderId="2" xfId="0" applyFont="1" applyBorder="1" applyAlignment="1">
      <alignment vertical="top" wrapText="1"/>
    </xf>
    <xf numFmtId="0" fontId="4" fillId="3" borderId="2" xfId="0" applyFont="1" applyFill="1" applyBorder="1" applyAlignment="1">
      <alignment vertical="top" wrapText="1"/>
    </xf>
    <xf numFmtId="0" fontId="10" fillId="0" borderId="0" xfId="0" applyFont="1" applyAlignment="1">
      <alignment horizontal="right" vertical="top" wrapText="1"/>
    </xf>
    <xf numFmtId="0" fontId="8" fillId="3" borderId="2"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center"/>
    </xf>
    <xf numFmtId="0" fontId="9" fillId="2" borderId="2" xfId="0" applyFont="1" applyFill="1" applyBorder="1" applyAlignment="1">
      <alignmen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xf>
    <xf numFmtId="0" fontId="8" fillId="0" borderId="2" xfId="0" applyFont="1" applyBorder="1" applyAlignment="1">
      <alignment horizontal="right" vertical="center" wrapText="1"/>
    </xf>
    <xf numFmtId="0" fontId="8" fillId="0" borderId="0" xfId="0" applyFont="1" applyAlignment="1">
      <alignment horizontal="right" vertical="center" wrapText="1"/>
    </xf>
    <xf numFmtId="0" fontId="10" fillId="0" borderId="2" xfId="0" applyFont="1" applyBorder="1" applyAlignment="1">
      <alignment horizontal="right" vertical="top" wrapText="1"/>
    </xf>
    <xf numFmtId="0" fontId="4" fillId="3" borderId="2" xfId="0" applyFont="1" applyFill="1" applyBorder="1"/>
    <xf numFmtId="0" fontId="10" fillId="0" borderId="0" xfId="0" applyFont="1" applyAlignment="1">
      <alignment horizontal="left" vertical="top" wrapText="1"/>
    </xf>
    <xf numFmtId="0" fontId="9" fillId="2" borderId="13" xfId="0" applyFont="1" applyFill="1" applyBorder="1" applyAlignment="1">
      <alignment horizontal="center" vertical="center" wrapText="1"/>
    </xf>
    <xf numFmtId="0" fontId="14" fillId="0" borderId="2" xfId="0" applyFont="1" applyBorder="1" applyAlignment="1">
      <alignment vertical="center" wrapText="1"/>
    </xf>
    <xf numFmtId="0" fontId="8" fillId="0" borderId="2" xfId="0" applyFont="1" applyBorder="1" applyAlignment="1">
      <alignment vertical="center" wrapText="1"/>
    </xf>
    <xf numFmtId="0" fontId="13" fillId="0" borderId="2" xfId="0" applyFont="1" applyBorder="1" applyAlignment="1">
      <alignment horizontal="center"/>
    </xf>
    <xf numFmtId="0" fontId="13" fillId="0" borderId="2" xfId="0" applyFont="1" applyBorder="1" applyAlignment="1">
      <alignment vertical="center" wrapText="1"/>
    </xf>
    <xf numFmtId="0" fontId="5" fillId="0" borderId="0" xfId="0" applyFont="1" applyAlignment="1">
      <alignment horizontal="left" vertical="center" indent="1"/>
    </xf>
    <xf numFmtId="0" fontId="3" fillId="0" borderId="2" xfId="0" applyFont="1" applyBorder="1" applyAlignment="1">
      <alignment wrapText="1"/>
    </xf>
    <xf numFmtId="0" fontId="17" fillId="0" borderId="0" xfId="0" applyFont="1"/>
    <xf numFmtId="0" fontId="19" fillId="2" borderId="2" xfId="0" applyFont="1" applyFill="1" applyBorder="1" applyAlignment="1">
      <alignment horizontal="center" vertical="top" wrapText="1"/>
    </xf>
    <xf numFmtId="0" fontId="18" fillId="2" borderId="2" xfId="0" applyFont="1" applyFill="1" applyBorder="1" applyAlignment="1">
      <alignment vertical="top" wrapText="1"/>
    </xf>
    <xf numFmtId="9" fontId="4" fillId="0" borderId="2" xfId="0" applyNumberFormat="1" applyFont="1" applyBorder="1"/>
    <xf numFmtId="0" fontId="3" fillId="0" borderId="0" xfId="0" applyFont="1" applyAlignment="1">
      <alignment horizontal="center"/>
    </xf>
    <xf numFmtId="0" fontId="21" fillId="0" borderId="0" xfId="0" applyFont="1" applyAlignment="1">
      <alignment vertical="center" wrapText="1"/>
    </xf>
    <xf numFmtId="9" fontId="4" fillId="3" borderId="2" xfId="1" applyFont="1" applyFill="1" applyBorder="1"/>
    <xf numFmtId="0" fontId="29" fillId="0" borderId="2" xfId="0" applyFont="1" applyBorder="1" applyAlignment="1">
      <alignment vertical="center" wrapText="1"/>
    </xf>
    <xf numFmtId="0" fontId="21" fillId="3" borderId="16" xfId="0" applyFont="1" applyFill="1" applyBorder="1" applyAlignment="1">
      <alignment vertical="center" wrapText="1"/>
    </xf>
    <xf numFmtId="9" fontId="21" fillId="3" borderId="16" xfId="0" applyNumberFormat="1" applyFont="1" applyFill="1" applyBorder="1" applyAlignment="1">
      <alignment vertical="center" wrapText="1"/>
    </xf>
    <xf numFmtId="0" fontId="4" fillId="3" borderId="0" xfId="0" applyFont="1" applyFill="1"/>
    <xf numFmtId="0" fontId="13" fillId="3" borderId="2" xfId="0" applyFont="1" applyFill="1" applyBorder="1" applyAlignment="1">
      <alignment vertical="center" wrapText="1"/>
    </xf>
    <xf numFmtId="2" fontId="13" fillId="3" borderId="2" xfId="0" applyNumberFormat="1" applyFont="1" applyFill="1" applyBorder="1" applyAlignment="1">
      <alignment horizontal="right" vertical="center" wrapText="1"/>
    </xf>
    <xf numFmtId="10" fontId="13" fillId="3" borderId="2" xfId="1" applyNumberFormat="1" applyFont="1" applyFill="1" applyBorder="1" applyAlignment="1">
      <alignment vertical="center" wrapText="1"/>
    </xf>
    <xf numFmtId="9" fontId="13" fillId="3" borderId="2" xfId="0" applyNumberFormat="1" applyFont="1" applyFill="1" applyBorder="1" applyAlignment="1">
      <alignment vertical="center" wrapText="1"/>
    </xf>
    <xf numFmtId="0" fontId="13" fillId="3" borderId="2" xfId="0" applyFont="1" applyFill="1" applyBorder="1" applyAlignment="1">
      <alignment horizontal="right" vertical="center" wrapText="1"/>
    </xf>
    <xf numFmtId="0" fontId="13" fillId="3" borderId="2" xfId="0" applyFont="1" applyFill="1" applyBorder="1" applyAlignment="1">
      <alignment horizontal="center" vertical="center" wrapText="1"/>
    </xf>
    <xf numFmtId="164" fontId="22" fillId="3" borderId="17" xfId="0" applyNumberFormat="1" applyFont="1" applyFill="1" applyBorder="1"/>
    <xf numFmtId="164" fontId="22" fillId="3" borderId="17" xfId="0" applyNumberFormat="1" applyFont="1" applyFill="1" applyBorder="1" applyAlignment="1">
      <alignment horizontal="right"/>
    </xf>
    <xf numFmtId="164" fontId="26" fillId="3" borderId="17" xfId="0" applyNumberFormat="1" applyFont="1" applyFill="1" applyBorder="1" applyAlignment="1">
      <alignment horizontal="right"/>
    </xf>
    <xf numFmtId="164" fontId="28" fillId="3" borderId="22" xfId="0" applyNumberFormat="1" applyFont="1" applyFill="1" applyBorder="1" applyAlignment="1">
      <alignment vertical="center" wrapText="1"/>
    </xf>
    <xf numFmtId="0" fontId="24" fillId="3" borderId="16" xfId="0" applyFont="1" applyFill="1" applyBorder="1" applyAlignment="1">
      <alignment horizontal="center"/>
    </xf>
    <xf numFmtId="43" fontId="24" fillId="3" borderId="16" xfId="0" applyNumberFormat="1" applyFont="1" applyFill="1" applyBorder="1" applyAlignment="1">
      <alignment horizontal="center"/>
    </xf>
    <xf numFmtId="165" fontId="24" fillId="0" borderId="26" xfId="0" applyNumberFormat="1" applyFont="1" applyBorder="1" applyAlignment="1">
      <alignment horizontal="center" vertical="center" wrapText="1"/>
    </xf>
    <xf numFmtId="0" fontId="24" fillId="0" borderId="17" xfId="0" applyFont="1" applyBorder="1" applyAlignment="1">
      <alignment horizontal="center" wrapText="1"/>
    </xf>
    <xf numFmtId="0" fontId="24" fillId="0" borderId="27" xfId="0" applyFont="1" applyBorder="1" applyAlignment="1">
      <alignment horizontal="center" wrapText="1"/>
    </xf>
    <xf numFmtId="4" fontId="24" fillId="0" borderId="28" xfId="0" applyNumberFormat="1" applyFont="1" applyBorder="1" applyAlignment="1">
      <alignment horizontal="center"/>
    </xf>
    <xf numFmtId="0" fontId="31" fillId="0" borderId="0" xfId="0" applyFont="1"/>
    <xf numFmtId="0" fontId="32" fillId="0" borderId="0" xfId="0" applyFont="1"/>
    <xf numFmtId="0" fontId="30" fillId="0" borderId="2" xfId="0" applyFont="1" applyBorder="1" applyAlignment="1">
      <alignment horizontal="left" vertical="top" wrapText="1"/>
    </xf>
    <xf numFmtId="0" fontId="10" fillId="0" borderId="2" xfId="0" applyFont="1" applyBorder="1" applyAlignment="1">
      <alignment horizontal="left" vertical="top" wrapText="1"/>
    </xf>
    <xf numFmtId="0" fontId="31" fillId="0" borderId="2" xfId="0" applyFont="1" applyBorder="1" applyAlignment="1">
      <alignment horizontal="justify"/>
    </xf>
    <xf numFmtId="0" fontId="4" fillId="0" borderId="2" xfId="0" applyFont="1" applyBorder="1" applyAlignment="1">
      <alignment horizontal="justify"/>
    </xf>
    <xf numFmtId="0" fontId="25" fillId="3" borderId="19" xfId="0" applyFont="1" applyFill="1" applyBorder="1" applyAlignment="1">
      <alignment horizontal="center"/>
    </xf>
    <xf numFmtId="0" fontId="25" fillId="3" borderId="20" xfId="0" applyFont="1" applyFill="1" applyBorder="1" applyAlignment="1">
      <alignment horizontal="center"/>
    </xf>
    <xf numFmtId="0" fontId="25" fillId="3" borderId="21" xfId="0" applyFont="1" applyFill="1" applyBorder="1" applyAlignment="1">
      <alignment horizontal="center"/>
    </xf>
    <xf numFmtId="0" fontId="23" fillId="3" borderId="3" xfId="0" applyFont="1" applyFill="1" applyBorder="1" applyAlignment="1">
      <alignment horizontal="center"/>
    </xf>
    <xf numFmtId="0" fontId="16" fillId="3" borderId="4" xfId="0" applyFont="1" applyFill="1" applyBorder="1" applyAlignment="1">
      <alignment horizontal="center"/>
    </xf>
    <xf numFmtId="0" fontId="16" fillId="3" borderId="8" xfId="0" applyFont="1" applyFill="1" applyBorder="1" applyAlignment="1">
      <alignment horizontal="center"/>
    </xf>
    <xf numFmtId="0" fontId="16" fillId="3" borderId="3" xfId="0" applyFont="1" applyFill="1" applyBorder="1" applyAlignment="1">
      <alignment horizontal="center"/>
    </xf>
    <xf numFmtId="0" fontId="21"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3" fillId="0" borderId="2" xfId="0" applyFont="1" applyBorder="1" applyAlignment="1">
      <alignment horizont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3" xfId="0" applyFont="1" applyFill="1" applyBorder="1" applyAlignment="1">
      <alignment horizontal="center" wrapText="1"/>
    </xf>
    <xf numFmtId="0" fontId="13" fillId="3" borderId="8" xfId="0" applyFont="1" applyFill="1" applyBorder="1" applyAlignment="1">
      <alignment horizontal="center"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2" fillId="0" borderId="2" xfId="2" applyBorder="1" applyAlignment="1">
      <alignment horizontal="justify"/>
    </xf>
    <xf numFmtId="0" fontId="3" fillId="0" borderId="2" xfId="0" applyFont="1" applyBorder="1" applyAlignment="1">
      <alignment horizontal="justify"/>
    </xf>
    <xf numFmtId="0" fontId="8" fillId="0" borderId="0" xfId="0" applyFont="1" applyAlignment="1">
      <alignment horizontal="center" vertical="center" wrapText="1"/>
    </xf>
    <xf numFmtId="0" fontId="4" fillId="0" borderId="0" xfId="0" applyFont="1" applyAlignment="1">
      <alignment horizontal="center"/>
    </xf>
    <xf numFmtId="0" fontId="18" fillId="2" borderId="2" xfId="0" applyFont="1" applyFill="1" applyBorder="1" applyAlignment="1">
      <alignment horizontal="center" vertical="top"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3" fillId="0" borderId="0" xfId="0" applyFont="1" applyAlignment="1">
      <alignment horizontal="center"/>
    </xf>
    <xf numFmtId="0" fontId="8" fillId="0" borderId="18" xfId="0"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2" xfId="0" applyFont="1" applyBorder="1" applyAlignment="1">
      <alignment horizontal="center" vertical="top" wrapText="1"/>
    </xf>
    <xf numFmtId="0" fontId="31" fillId="0" borderId="2" xfId="0" applyFont="1" applyBorder="1" applyAlignment="1">
      <alignment horizontal="center"/>
    </xf>
    <xf numFmtId="0" fontId="4" fillId="0" borderId="2" xfId="0" applyFont="1" applyBorder="1" applyAlignment="1">
      <alignment horizontal="center"/>
    </xf>
    <xf numFmtId="164" fontId="28" fillId="3" borderId="23" xfId="0" applyNumberFormat="1" applyFont="1" applyFill="1" applyBorder="1" applyAlignment="1">
      <alignment horizontal="center" vertical="center" wrapText="1"/>
    </xf>
    <xf numFmtId="164" fontId="28" fillId="3" borderId="24" xfId="0" applyNumberFormat="1" applyFont="1" applyFill="1" applyBorder="1" applyAlignment="1">
      <alignment horizontal="center" vertical="center" wrapText="1"/>
    </xf>
    <xf numFmtId="164" fontId="28" fillId="3" borderId="25" xfId="0" applyNumberFormat="1" applyFont="1" applyFill="1" applyBorder="1" applyAlignment="1">
      <alignment horizontal="center" vertical="center" wrapText="1"/>
    </xf>
    <xf numFmtId="0" fontId="30" fillId="0" borderId="2" xfId="0" applyFont="1" applyBorder="1" applyAlignment="1">
      <alignment horizontal="center" vertical="top" wrapText="1"/>
    </xf>
    <xf numFmtId="0" fontId="4" fillId="0" borderId="2" xfId="0" applyFont="1" applyBorder="1" applyAlignment="1">
      <alignment horizontal="left" vertical="center" wrapText="1"/>
    </xf>
    <xf numFmtId="164" fontId="27" fillId="3" borderId="23" xfId="0" applyNumberFormat="1" applyFont="1" applyFill="1" applyBorder="1" applyAlignment="1">
      <alignment horizontal="center"/>
    </xf>
    <xf numFmtId="164" fontId="27" fillId="3" borderId="24" xfId="0" applyNumberFormat="1" applyFont="1" applyFill="1" applyBorder="1" applyAlignment="1">
      <alignment horizontal="center"/>
    </xf>
    <xf numFmtId="0" fontId="8" fillId="3" borderId="2" xfId="0" applyFont="1" applyFill="1" applyBorder="1" applyAlignment="1">
      <alignment horizontal="center" vertical="center" wrapText="1"/>
    </xf>
    <xf numFmtId="0" fontId="15" fillId="3" borderId="2" xfId="2" applyFont="1" applyFill="1" applyBorder="1" applyAlignment="1">
      <alignment horizontal="center"/>
    </xf>
    <xf numFmtId="0" fontId="3" fillId="3" borderId="2" xfId="0" applyFont="1" applyFill="1" applyBorder="1" applyAlignment="1">
      <alignment horizontal="center"/>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0" borderId="2"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 fillId="0" borderId="2" xfId="0" applyFont="1" applyBorder="1" applyAlignment="1">
      <alignment horizontal="left" vertical="center" wrapText="1"/>
    </xf>
    <xf numFmtId="0" fontId="9" fillId="2" borderId="13" xfId="0" applyFont="1" applyFill="1" applyBorder="1" applyAlignment="1">
      <alignment horizontal="center"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8" xfId="0" applyFont="1" applyBorder="1" applyAlignment="1">
      <alignment horizontal="left" vertical="top"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8" xfId="0" applyFont="1" applyBorder="1" applyAlignment="1">
      <alignment horizontal="left" wrapText="1"/>
    </xf>
    <xf numFmtId="0" fontId="5" fillId="0" borderId="2" xfId="0" applyFont="1" applyBorder="1" applyAlignment="1">
      <alignment horizontal="center" vertical="center" wrapText="1"/>
    </xf>
    <xf numFmtId="0" fontId="12" fillId="0" borderId="2" xfId="2" applyBorder="1" applyAlignment="1">
      <alignment horizontal="center"/>
    </xf>
    <xf numFmtId="0" fontId="3" fillId="0" borderId="2" xfId="0" applyFont="1" applyBorder="1" applyAlignment="1">
      <alignment horizontal="center"/>
    </xf>
    <xf numFmtId="0" fontId="10" fillId="0" borderId="2" xfId="0" applyFont="1" applyBorder="1" applyAlignment="1">
      <alignment vertical="top" wrapText="1"/>
    </xf>
    <xf numFmtId="0" fontId="4" fillId="0" borderId="2" xfId="0" applyFont="1" applyBorder="1"/>
    <xf numFmtId="0" fontId="9" fillId="2" borderId="2" xfId="0" applyFont="1" applyFill="1" applyBorder="1" applyAlignment="1">
      <alignment horizontal="left" vertical="center" wrapText="1"/>
    </xf>
    <xf numFmtId="0" fontId="7" fillId="0" borderId="2" xfId="0" applyFont="1" applyBorder="1" applyAlignment="1">
      <alignment vertical="top" wrapText="1"/>
    </xf>
    <xf numFmtId="0" fontId="11" fillId="0" borderId="2" xfId="2" applyFont="1" applyFill="1" applyBorder="1" applyAlignment="1">
      <alignment vertical="top" wrapText="1"/>
    </xf>
    <xf numFmtId="15" fontId="7" fillId="0" borderId="3" xfId="0" applyNumberFormat="1" applyFont="1" applyBorder="1" applyAlignment="1">
      <alignment horizontal="center" vertical="top" wrapText="1"/>
    </xf>
    <xf numFmtId="15" fontId="7" fillId="0" borderId="8" xfId="0" applyNumberFormat="1" applyFont="1" applyBorder="1" applyAlignment="1">
      <alignment horizontal="center" vertical="top" wrapText="1"/>
    </xf>
    <xf numFmtId="49" fontId="7" fillId="0" borderId="3" xfId="0" applyNumberFormat="1" applyFont="1" applyBorder="1" applyAlignment="1">
      <alignment horizontal="center"/>
    </xf>
    <xf numFmtId="49" fontId="7" fillId="0" borderId="8" xfId="0" applyNumberFormat="1" applyFont="1" applyBorder="1" applyAlignment="1">
      <alignment horizontal="center"/>
    </xf>
    <xf numFmtId="0" fontId="11" fillId="0" borderId="3"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2" xfId="2" applyFill="1" applyBorder="1" applyAlignment="1">
      <alignment vertical="top" wrapText="1"/>
    </xf>
    <xf numFmtId="0" fontId="10" fillId="0" borderId="0" xfId="0" applyFont="1" applyAlignment="1">
      <alignment horizontal="center" vertical="top" wrapText="1"/>
    </xf>
    <xf numFmtId="0" fontId="10" fillId="0" borderId="0" xfId="0" applyFont="1" applyAlignment="1">
      <alignment horizontal="justify" vertical="top"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15" fontId="8" fillId="0" borderId="2" xfId="0" applyNumberFormat="1" applyFont="1" applyBorder="1" applyAlignment="1">
      <alignment horizontal="center" vertical="center" wrapText="1"/>
    </xf>
    <xf numFmtId="0" fontId="8" fillId="4" borderId="2" xfId="0" applyFont="1" applyFill="1" applyBorder="1" applyAlignment="1">
      <alignment horizontal="justify" vertical="center" wrapText="1"/>
    </xf>
    <xf numFmtId="0" fontId="4" fillId="0" borderId="7" xfId="0" applyFont="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0" fontId="1" fillId="0" borderId="0" xfId="0" applyFont="1" applyAlignment="1">
      <alignment horizontal="center" vertical="center"/>
    </xf>
    <xf numFmtId="0" fontId="33" fillId="3" borderId="2" xfId="2" applyFont="1" applyFill="1" applyBorder="1" applyAlignment="1">
      <alignment horizontal="center" wrapText="1"/>
    </xf>
    <xf numFmtId="0" fontId="34" fillId="3" borderId="2" xfId="0" applyFont="1" applyFill="1" applyBorder="1" applyAlignment="1">
      <alignment horizontal="center" wrapText="1"/>
    </xf>
    <xf numFmtId="0" fontId="35" fillId="0" borderId="23" xfId="2" applyFont="1" applyBorder="1" applyAlignment="1">
      <alignment horizontal="center" wrapText="1"/>
    </xf>
    <xf numFmtId="0" fontId="35" fillId="0" borderId="25" xfId="2" applyFont="1" applyBorder="1" applyAlignment="1">
      <alignment horizontal="center" wrapText="1"/>
    </xf>
    <xf numFmtId="0" fontId="35" fillId="0" borderId="24" xfId="2" applyFont="1" applyBorder="1" applyAlignment="1">
      <alignment horizontal="center" wrapText="1"/>
    </xf>
    <xf numFmtId="0" fontId="35" fillId="0" borderId="2" xfId="2" applyFont="1" applyBorder="1" applyAlignment="1">
      <alignment wrapText="1"/>
    </xf>
    <xf numFmtId="0" fontId="36" fillId="0" borderId="0" xfId="0" applyFont="1"/>
    <xf numFmtId="0" fontId="35" fillId="0" borderId="2" xfId="2" applyFont="1" applyBorder="1" applyAlignment="1">
      <alignment horizontal="center" wrapText="1"/>
    </xf>
    <xf numFmtId="0" fontId="37" fillId="0" borderId="2" xfId="0" applyFont="1" applyBorder="1" applyAlignment="1">
      <alignment horizontal="center" wrapText="1"/>
    </xf>
    <xf numFmtId="0" fontId="39" fillId="3" borderId="19" xfId="2" applyFont="1" applyFill="1" applyBorder="1" applyAlignment="1">
      <alignment horizontal="center" wrapText="1"/>
    </xf>
    <xf numFmtId="0" fontId="38" fillId="3" borderId="20" xfId="0" applyFont="1" applyFill="1" applyBorder="1" applyAlignment="1">
      <alignment horizontal="center" wrapText="1"/>
    </xf>
    <xf numFmtId="0" fontId="38" fillId="3" borderId="21" xfId="0" applyFont="1" applyFill="1" applyBorder="1" applyAlignment="1">
      <alignment horizont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upse.edu.ec/index.php?option=com_sppagebuilder&amp;view=page&amp;id=144&amp;Itemid=631" TargetMode="External"/><Relationship Id="rId21" Type="http://schemas.openxmlformats.org/officeDocument/2006/relationships/hyperlink" Target="https://www.caces.gob.ec/reconocimiento-de-acreditaciones-otorgadas-por-agencias-extranjeras/" TargetMode="External"/><Relationship Id="rId34" Type="http://schemas.openxmlformats.org/officeDocument/2006/relationships/hyperlink" Target="https://www.upse.edu.ec/index.php?option=com_sppagebuilder&amp;view=page&amp;id=144&amp;Itemid=631" TargetMode="External"/><Relationship Id="rId42" Type="http://schemas.openxmlformats.org/officeDocument/2006/relationships/hyperlink" Target="https://youtu.be/l0ZR5wOZ23o?si=M1mlFzUU_xlzfcdm" TargetMode="External"/><Relationship Id="rId47" Type="http://schemas.openxmlformats.org/officeDocument/2006/relationships/hyperlink" Target="https://www.upse.edu.ec/index.php?option=com_sppagebuilder&amp;view=page&amp;id=144&amp;Itemid=631" TargetMode="External"/><Relationship Id="rId50" Type="http://schemas.openxmlformats.org/officeDocument/2006/relationships/hyperlink" Target="https://www.upse.edu.ec/index.php?option=com_sppagebuilder&amp;view=page&amp;id=144&amp;Itemid=631" TargetMode="External"/><Relationship Id="rId55" Type="http://schemas.openxmlformats.org/officeDocument/2006/relationships/hyperlink" Target="https://www.upse.edu.ec/index.php?option=com_sppagebuilder&amp;view=page&amp;id=144&amp;Itemid=631" TargetMode="External"/><Relationship Id="rId63" Type="http://schemas.openxmlformats.org/officeDocument/2006/relationships/hyperlink" Target="https://www.upse.edu.ec/images/2026/ABRIL/rc_/Adjunto_2_CERTIFICADO_OBLIGACIONES_PATRONALES_IESS.pdf" TargetMode="External"/><Relationship Id="rId7" Type="http://schemas.openxmlformats.org/officeDocument/2006/relationships/hyperlink" Target="https://www.upse.edu.ec/index.php?option=com_sppagebuilder&amp;amp;view=page&amp;amp;id=171" TargetMode="External"/><Relationship Id="rId2" Type="http://schemas.openxmlformats.org/officeDocument/2006/relationships/hyperlink" Target="http://www.upse.edu.ec/" TargetMode="External"/><Relationship Id="rId16" Type="http://schemas.openxmlformats.org/officeDocument/2006/relationships/hyperlink" Target="https://www.caces.gob.ec/reconocimiento-de-acreditaciones-otorgadas-por-agencias-extranjeras/" TargetMode="External"/><Relationship Id="rId29" Type="http://schemas.openxmlformats.org/officeDocument/2006/relationships/hyperlink" Target="https://www.upse.edu.ec/index.php?option=com_sppagebuilder&amp;view=page&amp;id=144&amp;Itemid=631" TargetMode="External"/><Relationship Id="rId11" Type="http://schemas.openxmlformats.org/officeDocument/2006/relationships/hyperlink" Target="https://www.upse.edu.ec/index.php?option=com_sppagebuilder&amp;view=page&amp;id=144&amp;Itemid=631" TargetMode="External"/><Relationship Id="rId24" Type="http://schemas.openxmlformats.org/officeDocument/2006/relationships/hyperlink" Target="https://www.upse.edu.ec/images/2026/MARZO/RENDICI%C3%93N_DE_CUENTAS_2025/Conformaci%C3%B2n_del_equipo_t%C3%A9cnico_de_rendici%C3%B3n_de_cuentas_2025_ok.pdf" TargetMode="External"/><Relationship Id="rId32" Type="http://schemas.openxmlformats.org/officeDocument/2006/relationships/hyperlink" Target="https://www.upse.edu.ec/index.php?option=com_sppagebuilder&amp;view=page&amp;id=144&amp;Itemid=631" TargetMode="External"/><Relationship Id="rId37" Type="http://schemas.openxmlformats.org/officeDocument/2006/relationships/hyperlink" Target="https://www.facebook.com/UPSEec/posts/docente-de-la-upse-fortalece-v%C3%ADnculos-acad%C3%A9micos-a-trav%C3%A9s-de-clase-espejo-intern/1088868633272019/" TargetMode="External"/><Relationship Id="rId40" Type="http://schemas.openxmlformats.org/officeDocument/2006/relationships/hyperlink" Target="https://www.upse.edu.ec/secretariageneral/images/archivospdfsecretaria/RESOLUCIONES/RESOLUCIONES_2025/RESOLUCION_SESIONES_ORDINARIA_2025/RESOLUCIONES_SESION_ORDINARIA_No._05-2025/RCS-SO-05-06.1-2025_PROYECTO_SEMILLA-signed-signed_1.pdf" TargetMode="External"/><Relationship Id="rId45" Type="http://schemas.openxmlformats.org/officeDocument/2006/relationships/hyperlink" Target="https://www.upse.edu.ec/index.php?option=com_sppagebuilder&amp;view=page&amp;id=144&amp;Itemid=631" TargetMode="External"/><Relationship Id="rId53" Type="http://schemas.openxmlformats.org/officeDocument/2006/relationships/hyperlink" Target="https://www.upse.edu.ec/index.php?option=com_sppagebuilder&amp;view=page&amp;id=144&amp;Itemid=631" TargetMode="External"/><Relationship Id="rId58" Type="http://schemas.openxmlformats.org/officeDocument/2006/relationships/hyperlink" Target="https://www.upse.edu.ec/secretariageneral/images/archivospdfsecretaria/RESOLUCIONES/RESOLUCIONES_2025/RESOLUCION_SESIONES_ORDINARIA_2025/RESOLUCION_SESION_ORDINARIA_No._01-2025/RCS-SO-01-01-2025_PRESUPUESTO_2025-signed-signed.pdf" TargetMode="External"/><Relationship Id="rId66" Type="http://schemas.openxmlformats.org/officeDocument/2006/relationships/hyperlink" Target="https://www.upse.edu.ec/images/2026/ABRIL/rc_/Adjunto_Anexo_5_MATRIZ_PROCESOS_2025-signed.pdf" TargetMode="External"/><Relationship Id="rId5" Type="http://schemas.openxmlformats.org/officeDocument/2006/relationships/hyperlink" Target="mailto:rectorado@upse.edu.ec" TargetMode="External"/><Relationship Id="rId61" Type="http://schemas.openxmlformats.org/officeDocument/2006/relationships/hyperlink" Target="https://www.upse.edu.ec/images/2026/ABRIL/rc_/1_Avance_PAP_2025_-_informe-signed.pdf" TargetMode="External"/><Relationship Id="rId19" Type="http://schemas.openxmlformats.org/officeDocument/2006/relationships/hyperlink" Target="https://www.caces.gob.ec/reconocimiento-de-acreditaciones-otorgadas-por-agencias-extranjeras/" TargetMode="External"/><Relationship Id="rId14" Type="http://schemas.openxmlformats.org/officeDocument/2006/relationships/hyperlink" Target="mailto:rectorado@upse.edu.ec" TargetMode="External"/><Relationship Id="rId22" Type="http://schemas.openxmlformats.org/officeDocument/2006/relationships/hyperlink" Target="https://www.caces.gob.ec/reconocimiento-de-acreditaciones-otorgadas-por-agencias-extranjeras/" TargetMode="External"/><Relationship Id="rId27" Type="http://schemas.openxmlformats.org/officeDocument/2006/relationships/hyperlink" Target="https://www.upse.edu.ec/index.php?option=com_sppagebuilder&amp;view=page&amp;id=144&amp;Itemid=631" TargetMode="External"/><Relationship Id="rId30" Type="http://schemas.openxmlformats.org/officeDocument/2006/relationships/hyperlink" Target="https://www.upse.edu.ec/index.php?option=com_sppagebuilder&amp;view=page&amp;id=144&amp;Itemid=631" TargetMode="External"/><Relationship Id="rId35" Type="http://schemas.openxmlformats.org/officeDocument/2006/relationships/hyperlink" Target="https://www.facebook.com/UPSEec/posts/upse-inicia-plan-de-capacitaci%C3%B3n-docente-2025-con-formaci%C3%B3n-internacional-en-chi/1185797936912421/" TargetMode="External"/><Relationship Id="rId43" Type="http://schemas.openxmlformats.org/officeDocument/2006/relationships/hyperlink" Target="https://www.upse.edu.ec/index.php?option=com_sppagebuilder&amp;view=page&amp;id=144&amp;Itemid=631" TargetMode="External"/><Relationship Id="rId48" Type="http://schemas.openxmlformats.org/officeDocument/2006/relationships/hyperlink" Target="https://www.upse.edu.ec/index.php?option=com_sppagebuilder&amp;view=page&amp;id=144&amp;Itemid=631" TargetMode="External"/><Relationship Id="rId56" Type="http://schemas.openxmlformats.org/officeDocument/2006/relationships/hyperlink" Target="https://www.upse.edu.ec/index.php?option=com_sppagebuilder&amp;view=page&amp;id=144&amp;Itemid=631" TargetMode="External"/><Relationship Id="rId64" Type="http://schemas.openxmlformats.org/officeDocument/2006/relationships/hyperlink" Target="https://www.upse.edu.ec/images/2026/ABRIL/rc_/Adjunto_3_27-03-2026_UPSE_Certificado_Cumplimiento_Tributario.pdf" TargetMode="External"/><Relationship Id="rId8" Type="http://schemas.openxmlformats.org/officeDocument/2006/relationships/hyperlink" Target="https://www.upse.edu.ec/index.php?option=com_sppagebuilder&amp;view=page&amp;id=69&amp;Itemid=565" TargetMode="External"/><Relationship Id="rId51" Type="http://schemas.openxmlformats.org/officeDocument/2006/relationships/hyperlink" Target="https://www.upse.edu.ec/index.php?option=com_sppagebuilder&amp;view=page&amp;id=144&amp;Itemid=631" TargetMode="External"/><Relationship Id="rId3" Type="http://schemas.openxmlformats.org/officeDocument/2006/relationships/hyperlink" Target="mailto:rectorado@upse.edu.ec" TargetMode="External"/><Relationship Id="rId12" Type="http://schemas.openxmlformats.org/officeDocument/2006/relationships/hyperlink" Target="mailto:rectorado@upse.edu.ec" TargetMode="External"/><Relationship Id="rId17" Type="http://schemas.openxmlformats.org/officeDocument/2006/relationships/hyperlink" Target="https://www.caces.gob.ec/reconocimiento-de-acreditaciones-otorgadas-por-agencias-extranjeras/" TargetMode="External"/><Relationship Id="rId25" Type="http://schemas.openxmlformats.org/officeDocument/2006/relationships/hyperlink" Target="https://www.upse.edu.ec/images/2026/MARZO/RENDICI%C3%93N_DE_CUENTAS_2025/PROPUESTA_DEL_PROCESO_DE_RENDICI%C3%93N_DE_CUENTAS_2025-1-signed-1.pdf" TargetMode="External"/><Relationship Id="rId33" Type="http://schemas.openxmlformats.org/officeDocument/2006/relationships/hyperlink" Target="https://www.upse.edu.ec/index.php?option=com_sppagebuilder&amp;view=page&amp;id=144&amp;Itemid=631" TargetMode="External"/><Relationship Id="rId38" Type="http://schemas.openxmlformats.org/officeDocument/2006/relationships/hyperlink" Target="https://www.compraspublicas.gob.ec/ProcesoContratacion/compras/NCO/NCORegistroDetalle.cpe?&amp;id=_ea06LmB2OwsHVTtUbelbtQjbfsmGq0aufzCyYvtZ4g,&amp;op=0" TargetMode="External"/><Relationship Id="rId46" Type="http://schemas.openxmlformats.org/officeDocument/2006/relationships/hyperlink" Target="https://www.upse.edu.ec/index.php?option=com_sppagebuilder&amp;view=page&amp;id=144&amp;Itemid=631" TargetMode="External"/><Relationship Id="rId59" Type="http://schemas.openxmlformats.org/officeDocument/2006/relationships/hyperlink" Target="https://www.upse.edu.ec/images/2026/ABRIL/rc_/1_Avance_PAP_2025_-_informe-signed.pdf" TargetMode="External"/><Relationship Id="rId67" Type="http://schemas.openxmlformats.org/officeDocument/2006/relationships/printerSettings" Target="../printerSettings/printerSettings1.bin"/><Relationship Id="rId20" Type="http://schemas.openxmlformats.org/officeDocument/2006/relationships/hyperlink" Target="https://www.caces.gob.ec/reconocimiento-de-acreditaciones-otorgadas-por-agencias-extranjeras/" TargetMode="External"/><Relationship Id="rId41" Type="http://schemas.openxmlformats.org/officeDocument/2006/relationships/hyperlink" Target="https://incyt.upse.edu.ec/index.php/servicios/base-datos" TargetMode="External"/><Relationship Id="rId54" Type="http://schemas.openxmlformats.org/officeDocument/2006/relationships/hyperlink" Target="https://www.upse.edu.ec/index.php?option=com_sppagebuilder&amp;view=page&amp;id=144&amp;Itemid=631" TargetMode="External"/><Relationship Id="rId62" Type="http://schemas.openxmlformats.org/officeDocument/2006/relationships/hyperlink" Target="https://www.upse.edu.ec/images/2026/ABRIL/rc_/1_Avance_PAP_2025_-_informe-signed.pdf" TargetMode="External"/><Relationship Id="rId1" Type="http://schemas.openxmlformats.org/officeDocument/2006/relationships/hyperlink" Target="mailto:rectorado@upse.edu.ec" TargetMode="External"/><Relationship Id="rId6" Type="http://schemas.openxmlformats.org/officeDocument/2006/relationships/hyperlink" Target="https://www.upse.edu.ec/index.php?option=com_sppagebuilder&amp;view=page&amp;id=144&amp;Itemid=631" TargetMode="External"/><Relationship Id="rId15" Type="http://schemas.openxmlformats.org/officeDocument/2006/relationships/hyperlink" Target="https://www.caces.gob.ec/reconocimiento-de-acreditaciones-otorgadas-por-agencias-extranjeras/" TargetMode="External"/><Relationship Id="rId23" Type="http://schemas.openxmlformats.org/officeDocument/2006/relationships/hyperlink" Target="https://www.caces.gob.ec/reconocimiento-de-acreditaciones-otorgadas-por-agencias-extranjeras/" TargetMode="External"/><Relationship Id="rId28" Type="http://schemas.openxmlformats.org/officeDocument/2006/relationships/hyperlink" Target="https://www.upse.edu.ec/index.php?option=com_sppagebuilder&amp;view=page&amp;id=144&amp;Itemid=631" TargetMode="External"/><Relationship Id="rId36" Type="http://schemas.openxmlformats.org/officeDocument/2006/relationships/hyperlink" Target="https://www.facebook.com/UPSEec/posts/-hoy-inicia-otro-curso-que-tambi%C3%A9n-forma-parte-de-la-capacitaci%C3%B3n-docente-upse-2/1189677523191129/" TargetMode="External"/><Relationship Id="rId49" Type="http://schemas.openxmlformats.org/officeDocument/2006/relationships/hyperlink" Target="https://www.upse.edu.ec/index.php?option=com_sppagebuilder&amp;view=page&amp;id=144&amp;Itemid=631" TargetMode="External"/><Relationship Id="rId57" Type="http://schemas.openxmlformats.org/officeDocument/2006/relationships/hyperlink" Target="https://www.upse.edu.ec/index.php?option=com_sppagebuilder&amp;view=page&amp;id=144&amp;Itemid=631" TargetMode="External"/><Relationship Id="rId10" Type="http://schemas.openxmlformats.org/officeDocument/2006/relationships/hyperlink" Target="https://www.upse.edu.ec/index.php?option=com_sppagebuilder&amp;view=page&amp;id=144&amp;Itemid=631" TargetMode="External"/><Relationship Id="rId31" Type="http://schemas.openxmlformats.org/officeDocument/2006/relationships/hyperlink" Target="https://www.upse.edu.ec/index.php?option=com_sppagebuilder&amp;view=page&amp;id=144&amp;Itemid=631" TargetMode="External"/><Relationship Id="rId44" Type="http://schemas.openxmlformats.org/officeDocument/2006/relationships/hyperlink" Target="https://www.upse.edu.ec/index.php?option=com_sppagebuilder&amp;view=page&amp;id=144&amp;Itemid=631" TargetMode="External"/><Relationship Id="rId52" Type="http://schemas.openxmlformats.org/officeDocument/2006/relationships/hyperlink" Target="https://www.upse.edu.ec/index.php?option=com_sppagebuilder&amp;view=page&amp;id=144&amp;Itemid=631" TargetMode="External"/><Relationship Id="rId60" Type="http://schemas.openxmlformats.org/officeDocument/2006/relationships/hyperlink" Target="https://www.upse.edu.ec/images/2026/ABRIL/rc_/1_Avance_PAP_2025_-_informe-signed.pdf" TargetMode="External"/><Relationship Id="rId65" Type="http://schemas.openxmlformats.org/officeDocument/2006/relationships/hyperlink" Target="https://www.upse.edu.ec/images/2026/ABRIL/rc_/Adjunto__4_27-03-2026_UPSE_SENAE-CDC-2026-013469.pdf" TargetMode="External"/><Relationship Id="rId4" Type="http://schemas.openxmlformats.org/officeDocument/2006/relationships/hyperlink" Target="http://www.upse.edu.ec/" TargetMode="External"/><Relationship Id="rId9" Type="http://schemas.openxmlformats.org/officeDocument/2006/relationships/hyperlink" Target="https://www.upse.edu.ec/secretariageneral/images/archivospdfsecretaria/RESOLUCIONES/RESOLUCIONES_2025/RESOLUCION_SESIONES_ORDINARIA_2025/RESOLUCION_SESION_ORDINARIA_No._01-2025/RCS-SO-01-01-2025_PRESUPUESTO_2025-signed-signed.pdf" TargetMode="External"/><Relationship Id="rId13" Type="http://schemas.openxmlformats.org/officeDocument/2006/relationships/hyperlink" Target="http://www.upse.edu.ec/" TargetMode="External"/><Relationship Id="rId18" Type="http://schemas.openxmlformats.org/officeDocument/2006/relationships/hyperlink" Target="https://www.caces.gob.ec/reconocimiento-de-acreditaciones-otorgadas-por-agencias-extranjeras/" TargetMode="External"/><Relationship Id="rId39" Type="http://schemas.openxmlformats.org/officeDocument/2006/relationships/hyperlink" Target="http://www.youtube-mp3.or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8"/>
  <sheetViews>
    <sheetView tabSelected="1" topLeftCell="A204" zoomScaleNormal="100" zoomScaleSheetLayoutView="101" zoomScalePageLayoutView="50" workbookViewId="0">
      <selection activeCell="N226" sqref="N226:Q226"/>
    </sheetView>
  </sheetViews>
  <sheetFormatPr baseColWidth="10" defaultColWidth="11" defaultRowHeight="9"/>
  <cols>
    <col min="1" max="1" width="20" style="4" customWidth="1"/>
    <col min="2" max="4" width="11.42578125" style="4"/>
    <col min="5" max="5" width="10.7109375" style="4" customWidth="1"/>
    <col min="6" max="6" width="7" style="4" customWidth="1"/>
    <col min="7" max="7" width="13.42578125" style="4" customWidth="1"/>
    <col min="8" max="9" width="12.42578125" style="4" customWidth="1"/>
    <col min="10" max="10" width="8.28515625" style="4" customWidth="1"/>
    <col min="11" max="11" width="9.28515625" style="4" customWidth="1"/>
    <col min="12" max="12" width="13.140625" style="4" customWidth="1"/>
    <col min="13" max="13" width="33.5703125" style="4" customWidth="1"/>
    <col min="14" max="14" width="21.7109375" style="4" customWidth="1"/>
    <col min="15" max="16380" width="11.42578125" style="4"/>
    <col min="16381" max="16384" width="11" style="4"/>
  </cols>
  <sheetData>
    <row r="1" spans="1:13" ht="15" customHeight="1">
      <c r="A1" s="194" t="s">
        <v>0</v>
      </c>
      <c r="B1" s="194"/>
      <c r="C1" s="194"/>
      <c r="D1" s="194"/>
      <c r="E1" s="194"/>
      <c r="F1" s="194"/>
      <c r="G1" s="194"/>
      <c r="H1" s="194"/>
      <c r="I1" s="194"/>
      <c r="J1" s="194"/>
      <c r="K1" s="194"/>
      <c r="L1" s="194"/>
      <c r="M1" s="194"/>
    </row>
    <row r="2" spans="1:13" ht="15" customHeight="1">
      <c r="A2" s="194" t="s">
        <v>1</v>
      </c>
      <c r="B2" s="194"/>
      <c r="C2" s="194"/>
      <c r="D2" s="194"/>
      <c r="E2" s="194"/>
      <c r="F2" s="194"/>
      <c r="G2" s="194"/>
      <c r="H2" s="194"/>
      <c r="I2" s="194"/>
      <c r="J2" s="194"/>
      <c r="K2" s="194"/>
      <c r="L2" s="194"/>
      <c r="M2" s="194"/>
    </row>
    <row r="3" spans="1:13" ht="14.25" customHeight="1">
      <c r="A3" s="5"/>
    </row>
    <row r="4" spans="1:13">
      <c r="A4" s="181" t="s">
        <v>2</v>
      </c>
      <c r="B4" s="182"/>
      <c r="C4" s="182"/>
      <c r="D4" s="182"/>
      <c r="E4" s="182"/>
      <c r="F4" s="182"/>
      <c r="G4" s="182"/>
      <c r="H4" s="182"/>
      <c r="I4" s="182"/>
      <c r="J4" s="182"/>
      <c r="K4" s="182"/>
      <c r="L4" s="182"/>
      <c r="M4" s="182"/>
    </row>
    <row r="5" spans="1:13" ht="17.25" customHeight="1">
      <c r="A5" s="6" t="s">
        <v>3</v>
      </c>
      <c r="B5" s="188" t="s">
        <v>4</v>
      </c>
      <c r="C5" s="189"/>
      <c r="D5" s="189"/>
      <c r="E5" s="189"/>
      <c r="F5" s="189"/>
      <c r="G5" s="189"/>
      <c r="H5" s="189"/>
      <c r="I5" s="189"/>
      <c r="J5" s="189"/>
      <c r="K5" s="189"/>
      <c r="L5" s="189"/>
      <c r="M5" s="190"/>
    </row>
    <row r="6" spans="1:13" ht="17.25" customHeight="1">
      <c r="A6" s="6" t="s">
        <v>5</v>
      </c>
      <c r="B6" s="188" t="s">
        <v>6</v>
      </c>
      <c r="C6" s="189"/>
      <c r="D6" s="189"/>
      <c r="E6" s="189"/>
      <c r="F6" s="189"/>
      <c r="G6" s="189"/>
      <c r="H6" s="189"/>
      <c r="I6" s="189"/>
      <c r="J6" s="189"/>
      <c r="K6" s="189"/>
      <c r="L6" s="189"/>
      <c r="M6" s="190"/>
    </row>
    <row r="7" spans="1:13" ht="17.25" customHeight="1">
      <c r="A7" s="6" t="s">
        <v>7</v>
      </c>
      <c r="B7" s="188" t="s">
        <v>8</v>
      </c>
      <c r="C7" s="189"/>
      <c r="D7" s="189"/>
      <c r="E7" s="189"/>
      <c r="F7" s="189"/>
      <c r="G7" s="189"/>
      <c r="H7" s="189"/>
      <c r="I7" s="189"/>
      <c r="J7" s="189"/>
      <c r="K7" s="189"/>
      <c r="L7" s="189"/>
      <c r="M7" s="190"/>
    </row>
    <row r="8" spans="1:13" ht="17.25" customHeight="1">
      <c r="A8" s="6" t="s">
        <v>9</v>
      </c>
      <c r="B8" s="188" t="s">
        <v>10</v>
      </c>
      <c r="C8" s="189"/>
      <c r="D8" s="189"/>
      <c r="E8" s="189"/>
      <c r="F8" s="189"/>
      <c r="G8" s="189"/>
      <c r="H8" s="189"/>
      <c r="I8" s="189"/>
      <c r="J8" s="189"/>
      <c r="K8" s="189"/>
      <c r="L8" s="189"/>
      <c r="M8" s="190"/>
    </row>
    <row r="9" spans="1:13" ht="17.25" customHeight="1">
      <c r="A9" s="6" t="s">
        <v>11</v>
      </c>
      <c r="B9" s="188" t="s">
        <v>12</v>
      </c>
      <c r="C9" s="189"/>
      <c r="D9" s="189"/>
      <c r="E9" s="189"/>
      <c r="F9" s="189"/>
      <c r="G9" s="189"/>
      <c r="H9" s="189"/>
      <c r="I9" s="189"/>
      <c r="J9" s="189"/>
      <c r="K9" s="189"/>
      <c r="L9" s="189"/>
      <c r="M9" s="190"/>
    </row>
    <row r="10" spans="1:13" ht="17.25" customHeight="1">
      <c r="A10" s="6" t="s">
        <v>13</v>
      </c>
      <c r="B10" s="188" t="s">
        <v>14</v>
      </c>
      <c r="C10" s="189"/>
      <c r="D10" s="189"/>
      <c r="E10" s="189"/>
      <c r="F10" s="189"/>
      <c r="G10" s="189"/>
      <c r="H10" s="189"/>
      <c r="I10" s="189"/>
      <c r="J10" s="189"/>
      <c r="K10" s="189"/>
      <c r="L10" s="189"/>
      <c r="M10" s="190"/>
    </row>
    <row r="11" spans="1:13" ht="17.25" customHeight="1">
      <c r="A11" s="6" t="s">
        <v>15</v>
      </c>
      <c r="B11" s="188" t="s">
        <v>16</v>
      </c>
      <c r="C11" s="189"/>
      <c r="D11" s="189"/>
      <c r="E11" s="189"/>
      <c r="F11" s="189"/>
      <c r="G11" s="189"/>
      <c r="H11" s="189"/>
      <c r="I11" s="189"/>
      <c r="J11" s="189"/>
      <c r="K11" s="189"/>
      <c r="L11" s="189"/>
      <c r="M11" s="190"/>
    </row>
    <row r="12" spans="1:13" ht="17.25" customHeight="1">
      <c r="A12" s="6" t="s">
        <v>17</v>
      </c>
      <c r="B12" s="188" t="s">
        <v>16</v>
      </c>
      <c r="C12" s="189"/>
      <c r="D12" s="189"/>
      <c r="E12" s="189"/>
      <c r="F12" s="189"/>
      <c r="G12" s="189"/>
      <c r="H12" s="189"/>
      <c r="I12" s="189"/>
      <c r="J12" s="189"/>
      <c r="K12" s="189"/>
      <c r="L12" s="189"/>
      <c r="M12" s="190"/>
    </row>
    <row r="13" spans="1:13" ht="17.25" customHeight="1">
      <c r="A13" s="6" t="s">
        <v>18</v>
      </c>
      <c r="B13" s="188" t="s">
        <v>19</v>
      </c>
      <c r="C13" s="189"/>
      <c r="D13" s="189"/>
      <c r="E13" s="189"/>
      <c r="F13" s="189"/>
      <c r="G13" s="189"/>
      <c r="H13" s="189"/>
      <c r="I13" s="189"/>
      <c r="J13" s="189"/>
      <c r="K13" s="189"/>
      <c r="L13" s="189"/>
      <c r="M13" s="190"/>
    </row>
    <row r="14" spans="1:13" ht="17.25" customHeight="1">
      <c r="A14" s="6" t="s">
        <v>20</v>
      </c>
      <c r="B14" s="188" t="s">
        <v>21</v>
      </c>
      <c r="C14" s="189"/>
      <c r="D14" s="189"/>
      <c r="E14" s="189"/>
      <c r="F14" s="189"/>
      <c r="G14" s="189"/>
      <c r="H14" s="189"/>
      <c r="I14" s="189"/>
      <c r="J14" s="189"/>
      <c r="K14" s="189"/>
      <c r="L14" s="189"/>
      <c r="M14" s="190"/>
    </row>
    <row r="15" spans="1:13" ht="17.25" customHeight="1">
      <c r="A15" s="6" t="s">
        <v>22</v>
      </c>
      <c r="B15" s="188">
        <v>42780019</v>
      </c>
      <c r="C15" s="189"/>
      <c r="D15" s="189"/>
      <c r="E15" s="189"/>
      <c r="F15" s="189"/>
      <c r="G15" s="189"/>
      <c r="H15" s="189"/>
      <c r="I15" s="189"/>
      <c r="J15" s="189"/>
      <c r="K15" s="189"/>
      <c r="L15" s="189"/>
      <c r="M15" s="190"/>
    </row>
    <row r="16" spans="1:13" ht="17.25" customHeight="1">
      <c r="A16" s="6" t="s">
        <v>23</v>
      </c>
      <c r="B16" s="188" t="s">
        <v>24</v>
      </c>
      <c r="C16" s="189"/>
      <c r="D16" s="189"/>
      <c r="E16" s="189"/>
      <c r="F16" s="189"/>
      <c r="G16" s="189"/>
      <c r="H16" s="189"/>
      <c r="I16" s="189"/>
      <c r="J16" s="189"/>
      <c r="K16" s="189"/>
      <c r="L16" s="189"/>
      <c r="M16" s="190"/>
    </row>
    <row r="17" spans="1:13" ht="14.25" customHeight="1">
      <c r="A17" s="181" t="s">
        <v>25</v>
      </c>
      <c r="B17" s="182"/>
      <c r="C17" s="182"/>
      <c r="D17" s="182"/>
      <c r="E17" s="182"/>
      <c r="F17" s="182"/>
      <c r="G17" s="182"/>
      <c r="H17" s="182"/>
      <c r="I17" s="182"/>
      <c r="J17" s="182"/>
      <c r="K17" s="182"/>
      <c r="L17" s="182"/>
      <c r="M17" s="182"/>
    </row>
    <row r="18" spans="1:13" ht="19.5" customHeight="1">
      <c r="A18" s="6" t="s">
        <v>26</v>
      </c>
      <c r="B18" s="188" t="s">
        <v>27</v>
      </c>
      <c r="C18" s="189"/>
      <c r="D18" s="189"/>
      <c r="E18" s="189"/>
      <c r="F18" s="189"/>
      <c r="G18" s="189"/>
      <c r="H18" s="189"/>
      <c r="I18" s="189"/>
      <c r="J18" s="189"/>
      <c r="K18" s="189"/>
      <c r="L18" s="189"/>
      <c r="M18" s="190"/>
    </row>
    <row r="19" spans="1:13" ht="18">
      <c r="A19" s="6" t="s">
        <v>28</v>
      </c>
      <c r="B19" s="188" t="s">
        <v>29</v>
      </c>
      <c r="C19" s="189"/>
      <c r="D19" s="189"/>
      <c r="E19" s="189"/>
      <c r="F19" s="189"/>
      <c r="G19" s="189"/>
      <c r="H19" s="189"/>
      <c r="I19" s="189"/>
      <c r="J19" s="189"/>
      <c r="K19" s="189"/>
      <c r="L19" s="189"/>
      <c r="M19" s="190"/>
    </row>
    <row r="20" spans="1:13" ht="14.25" customHeight="1">
      <c r="A20" s="186" t="s">
        <v>30</v>
      </c>
      <c r="B20" s="187"/>
      <c r="C20" s="187"/>
      <c r="D20" s="187"/>
      <c r="E20" s="187"/>
      <c r="F20" s="187"/>
      <c r="G20" s="187"/>
      <c r="H20" s="187"/>
      <c r="I20" s="187"/>
      <c r="J20" s="187"/>
      <c r="K20" s="187"/>
      <c r="L20" s="187"/>
      <c r="M20" s="187"/>
    </row>
    <row r="21" spans="1:13" ht="16.5" customHeight="1">
      <c r="A21" s="6" t="s">
        <v>31</v>
      </c>
      <c r="B21" s="188" t="s">
        <v>32</v>
      </c>
      <c r="C21" s="189"/>
      <c r="D21" s="189"/>
      <c r="E21" s="189"/>
      <c r="F21" s="189"/>
      <c r="G21" s="189"/>
      <c r="H21" s="189"/>
      <c r="I21" s="189"/>
      <c r="J21" s="189"/>
      <c r="K21" s="189"/>
      <c r="L21" s="189"/>
      <c r="M21" s="190"/>
    </row>
    <row r="22" spans="1:13" ht="16.5" customHeight="1">
      <c r="A22" s="6" t="s">
        <v>33</v>
      </c>
      <c r="B22" s="191" t="s">
        <v>34</v>
      </c>
      <c r="C22" s="192"/>
      <c r="D22" s="192"/>
      <c r="E22" s="192"/>
      <c r="F22" s="192"/>
      <c r="G22" s="192"/>
      <c r="H22" s="192"/>
      <c r="I22" s="192"/>
      <c r="J22" s="192"/>
      <c r="K22" s="192"/>
      <c r="L22" s="192"/>
      <c r="M22" s="193"/>
    </row>
    <row r="23" spans="1:13" ht="16.5" customHeight="1">
      <c r="A23" s="6" t="s">
        <v>35</v>
      </c>
      <c r="B23" s="191" t="s">
        <v>36</v>
      </c>
      <c r="C23" s="192"/>
      <c r="D23" s="192"/>
      <c r="E23" s="192"/>
      <c r="F23" s="192"/>
      <c r="G23" s="192"/>
      <c r="H23" s="192"/>
      <c r="I23" s="192"/>
      <c r="J23" s="192"/>
      <c r="K23" s="192"/>
      <c r="L23" s="192"/>
      <c r="M23" s="193"/>
    </row>
    <row r="24" spans="1:13" ht="14.25" customHeight="1">
      <c r="A24" s="186" t="s">
        <v>37</v>
      </c>
      <c r="B24" s="187"/>
      <c r="C24" s="187"/>
      <c r="D24" s="187"/>
      <c r="E24" s="187"/>
      <c r="F24" s="187"/>
      <c r="G24" s="187"/>
      <c r="H24" s="187"/>
      <c r="I24" s="187"/>
      <c r="J24" s="187"/>
      <c r="K24" s="187"/>
      <c r="L24" s="187"/>
      <c r="M24" s="187"/>
    </row>
    <row r="25" spans="1:13" ht="17.25" customHeight="1">
      <c r="A25" s="6" t="s">
        <v>31</v>
      </c>
      <c r="B25" s="188" t="s">
        <v>38</v>
      </c>
      <c r="C25" s="189"/>
      <c r="D25" s="189"/>
      <c r="E25" s="189"/>
      <c r="F25" s="189"/>
      <c r="G25" s="189"/>
      <c r="H25" s="189"/>
      <c r="I25" s="189"/>
      <c r="J25" s="189"/>
      <c r="K25" s="189"/>
      <c r="L25" s="189"/>
      <c r="M25" s="190"/>
    </row>
    <row r="26" spans="1:13" ht="17.25" customHeight="1">
      <c r="A26" s="6" t="s">
        <v>33</v>
      </c>
      <c r="B26" s="188" t="s">
        <v>39</v>
      </c>
      <c r="C26" s="189"/>
      <c r="D26" s="189"/>
      <c r="E26" s="189"/>
      <c r="F26" s="189"/>
      <c r="G26" s="189"/>
      <c r="H26" s="189"/>
      <c r="I26" s="189"/>
      <c r="J26" s="189"/>
      <c r="K26" s="189"/>
      <c r="L26" s="189"/>
      <c r="M26" s="190"/>
    </row>
    <row r="27" spans="1:13" ht="17.25" customHeight="1">
      <c r="A27" s="6" t="s">
        <v>35</v>
      </c>
      <c r="B27" s="188" t="s">
        <v>40</v>
      </c>
      <c r="C27" s="189"/>
      <c r="D27" s="189"/>
      <c r="E27" s="189"/>
      <c r="F27" s="189"/>
      <c r="G27" s="189"/>
      <c r="H27" s="189"/>
      <c r="I27" s="189"/>
      <c r="J27" s="189"/>
      <c r="K27" s="189"/>
      <c r="L27" s="189"/>
      <c r="M27" s="190"/>
    </row>
    <row r="28" spans="1:13" ht="8.25" customHeight="1">
      <c r="A28" s="7"/>
    </row>
    <row r="29" spans="1:13" ht="14.25" customHeight="1">
      <c r="A29" s="181" t="s">
        <v>41</v>
      </c>
      <c r="B29" s="182"/>
      <c r="C29" s="182"/>
      <c r="D29" s="182"/>
      <c r="E29" s="182"/>
      <c r="F29" s="182"/>
      <c r="G29" s="182"/>
      <c r="H29" s="182"/>
      <c r="I29" s="182"/>
      <c r="J29" s="182"/>
      <c r="K29" s="182"/>
      <c r="L29" s="182"/>
      <c r="M29" s="182"/>
    </row>
    <row r="30" spans="1:13" ht="14.25" customHeight="1">
      <c r="A30" s="181" t="s">
        <v>42</v>
      </c>
      <c r="B30" s="182"/>
      <c r="C30" s="182"/>
      <c r="D30" s="182"/>
      <c r="E30" s="182"/>
      <c r="F30" s="182"/>
      <c r="G30" s="182"/>
      <c r="H30" s="182"/>
      <c r="I30" s="182"/>
      <c r="J30" s="182"/>
      <c r="K30" s="182"/>
      <c r="L30" s="182"/>
      <c r="M30" s="182"/>
    </row>
    <row r="31" spans="1:13" ht="16.5" customHeight="1">
      <c r="A31" s="6" t="s">
        <v>43</v>
      </c>
      <c r="B31" s="183">
        <v>45659</v>
      </c>
      <c r="C31" s="148"/>
      <c r="D31" s="148"/>
      <c r="E31" s="148"/>
      <c r="F31" s="148"/>
      <c r="G31" s="148"/>
      <c r="H31" s="148"/>
      <c r="I31" s="148"/>
      <c r="J31" s="148"/>
      <c r="K31" s="148"/>
      <c r="L31" s="148"/>
      <c r="M31" s="148"/>
    </row>
    <row r="32" spans="1:13" ht="16.5" customHeight="1">
      <c r="A32" s="6" t="s">
        <v>44</v>
      </c>
      <c r="B32" s="148" t="s">
        <v>45</v>
      </c>
      <c r="C32" s="148"/>
      <c r="D32" s="148"/>
      <c r="E32" s="148"/>
      <c r="F32" s="148"/>
      <c r="G32" s="148"/>
      <c r="H32" s="148"/>
      <c r="I32" s="148"/>
      <c r="J32" s="148"/>
      <c r="K32" s="148"/>
      <c r="L32" s="148"/>
      <c r="M32" s="148"/>
    </row>
    <row r="33" spans="1:13">
      <c r="A33" s="7"/>
    </row>
    <row r="34" spans="1:13">
      <c r="A34" s="9" t="s">
        <v>46</v>
      </c>
    </row>
    <row r="35" spans="1:13" ht="14.25" customHeight="1">
      <c r="A35" s="94" t="s">
        <v>47</v>
      </c>
      <c r="B35" s="94"/>
      <c r="C35" s="94"/>
      <c r="D35" s="94"/>
      <c r="E35" s="94"/>
      <c r="F35" s="94"/>
      <c r="G35" s="94"/>
      <c r="H35" s="94"/>
      <c r="I35" s="94"/>
      <c r="J35" s="94"/>
      <c r="K35" s="94"/>
      <c r="L35" s="94"/>
      <c r="M35" s="10" t="s">
        <v>48</v>
      </c>
    </row>
    <row r="36" spans="1:13" ht="21.75" customHeight="1">
      <c r="A36" s="184" t="s">
        <v>49</v>
      </c>
      <c r="B36" s="184"/>
      <c r="C36" s="184"/>
      <c r="D36" s="184"/>
      <c r="E36" s="184"/>
      <c r="F36" s="184"/>
      <c r="G36" s="184"/>
      <c r="H36" s="184"/>
      <c r="I36" s="184"/>
      <c r="J36" s="184"/>
      <c r="K36" s="184"/>
      <c r="L36" s="184"/>
      <c r="M36" s="16" t="s">
        <v>50</v>
      </c>
    </row>
    <row r="37" spans="1:13" ht="21.75" customHeight="1">
      <c r="A37" s="184" t="s">
        <v>51</v>
      </c>
      <c r="B37" s="184"/>
      <c r="C37" s="184"/>
      <c r="D37" s="184"/>
      <c r="E37" s="184"/>
      <c r="F37" s="184"/>
      <c r="G37" s="184"/>
      <c r="H37" s="184"/>
      <c r="I37" s="184"/>
      <c r="J37" s="184"/>
      <c r="K37" s="184"/>
      <c r="L37" s="184"/>
      <c r="M37" s="16" t="s">
        <v>50</v>
      </c>
    </row>
    <row r="38" spans="1:13" ht="21.75" customHeight="1">
      <c r="A38" s="184" t="s">
        <v>52</v>
      </c>
      <c r="B38" s="184"/>
      <c r="C38" s="184"/>
      <c r="D38" s="184"/>
      <c r="E38" s="184"/>
      <c r="F38" s="184"/>
      <c r="G38" s="184"/>
      <c r="H38" s="184"/>
      <c r="I38" s="184"/>
      <c r="J38" s="184"/>
      <c r="K38" s="184"/>
      <c r="L38" s="184"/>
      <c r="M38" s="16" t="s">
        <v>50</v>
      </c>
    </row>
    <row r="39" spans="1:13" ht="21.75" customHeight="1">
      <c r="A39" s="184" t="s">
        <v>53</v>
      </c>
      <c r="B39" s="184"/>
      <c r="C39" s="184"/>
      <c r="D39" s="184"/>
      <c r="E39" s="184"/>
      <c r="F39" s="184"/>
      <c r="G39" s="184"/>
      <c r="H39" s="184"/>
      <c r="I39" s="184"/>
      <c r="J39" s="184"/>
      <c r="K39" s="184"/>
      <c r="L39" s="184"/>
      <c r="M39" s="16" t="s">
        <v>50</v>
      </c>
    </row>
    <row r="40" spans="1:13">
      <c r="A40" s="7"/>
    </row>
    <row r="41" spans="1:13" s="1" customFormat="1">
      <c r="A41" s="9"/>
      <c r="B41" s="4"/>
      <c r="C41" s="4"/>
      <c r="D41" s="4"/>
      <c r="E41" s="4"/>
      <c r="F41" s="4"/>
      <c r="G41" s="4"/>
      <c r="H41" s="4"/>
      <c r="I41" s="4"/>
      <c r="J41" s="4"/>
      <c r="K41" s="4"/>
      <c r="L41" s="4"/>
      <c r="M41" s="4"/>
    </row>
    <row r="42" spans="1:13" s="1" customFormat="1" ht="14.25" customHeight="1">
      <c r="A42" s="185"/>
      <c r="B42" s="185"/>
      <c r="C42" s="185"/>
      <c r="D42" s="185"/>
      <c r="E42" s="185"/>
      <c r="F42" s="185"/>
      <c r="G42" s="185"/>
      <c r="H42" s="185"/>
      <c r="I42" s="185"/>
      <c r="J42" s="185"/>
      <c r="K42" s="185"/>
      <c r="L42" s="185"/>
      <c r="M42" s="185"/>
    </row>
    <row r="43" spans="1:13" s="1" customFormat="1">
      <c r="A43" s="131" t="s">
        <v>54</v>
      </c>
      <c r="B43" s="149"/>
      <c r="C43" s="149"/>
      <c r="D43" s="149"/>
      <c r="E43" s="149"/>
      <c r="F43" s="149"/>
      <c r="G43" s="149"/>
      <c r="H43" s="149"/>
      <c r="I43" s="149"/>
      <c r="J43" s="149"/>
      <c r="K43" s="149"/>
      <c r="L43" s="149"/>
      <c r="M43" s="150"/>
    </row>
    <row r="44" spans="1:13" s="1" customFormat="1">
      <c r="A44" s="179" t="s">
        <v>55</v>
      </c>
      <c r="B44" s="179"/>
      <c r="C44" s="179"/>
      <c r="D44" s="179"/>
      <c r="E44" s="179"/>
      <c r="F44" s="179"/>
      <c r="G44" s="179"/>
      <c r="H44" s="179"/>
      <c r="I44" s="179"/>
      <c r="J44" s="179"/>
      <c r="K44" s="179"/>
      <c r="L44" s="179"/>
      <c r="M44" s="179"/>
    </row>
    <row r="45" spans="1:13" s="1" customFormat="1">
      <c r="A45" s="11"/>
      <c r="B45" s="4"/>
      <c r="C45" s="4"/>
      <c r="D45" s="4"/>
      <c r="E45" s="4"/>
      <c r="F45" s="4"/>
      <c r="G45" s="4"/>
      <c r="H45" s="4"/>
      <c r="I45" s="4"/>
      <c r="J45" s="4"/>
      <c r="K45" s="4"/>
      <c r="L45" s="4"/>
      <c r="M45" s="4"/>
    </row>
    <row r="46" spans="1:13" s="1" customFormat="1" ht="9" customHeight="1">
      <c r="A46" s="9" t="s">
        <v>56</v>
      </c>
      <c r="B46" s="9"/>
      <c r="C46" s="9"/>
      <c r="D46" s="9"/>
      <c r="E46" s="9"/>
      <c r="F46" s="9"/>
      <c r="G46" s="9"/>
      <c r="H46" s="9"/>
      <c r="I46" s="9"/>
      <c r="J46" s="9"/>
      <c r="K46" s="9"/>
      <c r="L46" s="9"/>
      <c r="M46" s="9"/>
    </row>
    <row r="47" spans="1:13" s="1" customFormat="1">
      <c r="A47" s="94" t="s">
        <v>57</v>
      </c>
      <c r="B47" s="94"/>
      <c r="C47" s="94"/>
      <c r="D47" s="94"/>
      <c r="E47" s="94"/>
      <c r="F47" s="94"/>
      <c r="G47" s="94"/>
      <c r="H47" s="94"/>
      <c r="I47" s="94"/>
      <c r="J47" s="94"/>
      <c r="K47" s="94"/>
      <c r="L47" s="94"/>
      <c r="M47" s="10"/>
    </row>
    <row r="48" spans="1:13" ht="14.25" customHeight="1">
      <c r="A48" s="180" t="s">
        <v>58</v>
      </c>
      <c r="B48" s="180"/>
      <c r="C48" s="180"/>
      <c r="D48" s="180"/>
      <c r="E48" s="180"/>
      <c r="F48" s="180"/>
      <c r="G48" s="180"/>
      <c r="H48" s="180"/>
      <c r="I48" s="180"/>
      <c r="J48" s="180"/>
      <c r="K48" s="180"/>
      <c r="L48" s="180"/>
      <c r="M48" s="180"/>
    </row>
    <row r="49" spans="1:13">
      <c r="A49" s="12"/>
    </row>
    <row r="50" spans="1:13">
      <c r="A50" s="9" t="s">
        <v>59</v>
      </c>
    </row>
    <row r="51" spans="1:13">
      <c r="A51" s="9"/>
    </row>
    <row r="52" spans="1:13" ht="18">
      <c r="A52" s="13" t="s">
        <v>60</v>
      </c>
      <c r="B52" s="95" t="s">
        <v>61</v>
      </c>
      <c r="C52" s="95"/>
      <c r="D52" s="13" t="s">
        <v>62</v>
      </c>
      <c r="E52" s="95" t="s">
        <v>63</v>
      </c>
      <c r="F52" s="95"/>
      <c r="G52" s="95" t="s">
        <v>64</v>
      </c>
      <c r="H52" s="95"/>
      <c r="I52" s="95" t="s">
        <v>65</v>
      </c>
      <c r="J52" s="95"/>
      <c r="K52" s="95" t="s">
        <v>66</v>
      </c>
      <c r="L52" s="95"/>
      <c r="M52" s="13" t="s">
        <v>67</v>
      </c>
    </row>
    <row r="53" spans="1:13" ht="29.25" customHeight="1">
      <c r="A53" s="14" t="s">
        <v>68</v>
      </c>
      <c r="B53" s="170" t="s">
        <v>14</v>
      </c>
      <c r="C53" s="170"/>
      <c r="D53" s="14" t="s">
        <v>16</v>
      </c>
      <c r="E53" s="170" t="s">
        <v>16</v>
      </c>
      <c r="F53" s="170"/>
      <c r="G53" s="170" t="s">
        <v>69</v>
      </c>
      <c r="H53" s="170"/>
      <c r="I53" s="176" t="s">
        <v>21</v>
      </c>
      <c r="J53" s="177"/>
      <c r="K53" s="178" t="s">
        <v>24</v>
      </c>
      <c r="L53" s="170"/>
      <c r="M53" s="17" t="s">
        <v>4</v>
      </c>
    </row>
    <row r="54" spans="1:13" ht="27.75" customHeight="1">
      <c r="A54" s="14" t="s">
        <v>70</v>
      </c>
      <c r="B54" s="170" t="s">
        <v>71</v>
      </c>
      <c r="C54" s="170"/>
      <c r="D54" s="14" t="s">
        <v>72</v>
      </c>
      <c r="E54" s="170" t="s">
        <v>72</v>
      </c>
      <c r="F54" s="170"/>
      <c r="G54" s="170" t="s">
        <v>73</v>
      </c>
      <c r="H54" s="170"/>
      <c r="I54" s="176" t="s">
        <v>21</v>
      </c>
      <c r="J54" s="177"/>
      <c r="K54" s="178" t="s">
        <v>24</v>
      </c>
      <c r="L54" s="170"/>
      <c r="M54" s="17" t="s">
        <v>4</v>
      </c>
    </row>
    <row r="55" spans="1:13">
      <c r="A55" s="15"/>
      <c r="B55" s="167"/>
      <c r="C55" s="167"/>
      <c r="D55" s="15"/>
      <c r="E55" s="167"/>
      <c r="F55" s="167"/>
      <c r="G55" s="167"/>
      <c r="H55" s="167"/>
      <c r="I55" s="167"/>
      <c r="J55" s="167"/>
      <c r="K55" s="167"/>
      <c r="L55" s="167"/>
      <c r="M55" s="18"/>
    </row>
    <row r="56" spans="1:13">
      <c r="A56" s="15"/>
      <c r="B56" s="167"/>
      <c r="C56" s="167"/>
      <c r="D56" s="15"/>
      <c r="E56" s="167"/>
      <c r="F56" s="167"/>
      <c r="G56" s="167"/>
      <c r="H56" s="167"/>
      <c r="I56" s="167"/>
      <c r="J56" s="167"/>
      <c r="K56" s="167"/>
      <c r="L56" s="167"/>
      <c r="M56" s="18"/>
    </row>
    <row r="57" spans="1:13">
      <c r="A57" s="15"/>
      <c r="B57" s="167"/>
      <c r="C57" s="167"/>
      <c r="D57" s="15"/>
      <c r="E57" s="167"/>
      <c r="F57" s="167"/>
      <c r="G57" s="167"/>
      <c r="H57" s="167"/>
      <c r="I57" s="167"/>
      <c r="J57" s="167"/>
      <c r="K57" s="167"/>
      <c r="L57" s="167"/>
      <c r="M57" s="18"/>
    </row>
    <row r="58" spans="1:13">
      <c r="A58" s="95" t="s">
        <v>74</v>
      </c>
      <c r="B58" s="95"/>
      <c r="C58" s="95" t="s">
        <v>75</v>
      </c>
      <c r="D58" s="95"/>
      <c r="E58" s="95"/>
      <c r="F58" s="95" t="s">
        <v>76</v>
      </c>
      <c r="G58" s="95"/>
      <c r="H58" s="95" t="s">
        <v>65</v>
      </c>
      <c r="I58" s="95"/>
      <c r="J58" s="95" t="s">
        <v>77</v>
      </c>
      <c r="K58" s="95"/>
      <c r="L58" s="95" t="s">
        <v>78</v>
      </c>
      <c r="M58" s="95"/>
    </row>
    <row r="59" spans="1:13" ht="14.25" customHeight="1">
      <c r="A59" s="170" t="s">
        <v>68</v>
      </c>
      <c r="B59" s="170"/>
      <c r="C59" s="170" t="s">
        <v>79</v>
      </c>
      <c r="D59" s="170"/>
      <c r="E59" s="170"/>
      <c r="F59" s="170" t="s">
        <v>29</v>
      </c>
      <c r="G59" s="170"/>
      <c r="H59" s="171" t="s">
        <v>21</v>
      </c>
      <c r="I59" s="170"/>
      <c r="J59" s="172">
        <v>44743</v>
      </c>
      <c r="K59" s="173"/>
      <c r="L59" s="174" t="s">
        <v>80</v>
      </c>
      <c r="M59" s="175"/>
    </row>
    <row r="60" spans="1:13">
      <c r="A60" s="170" t="s">
        <v>70</v>
      </c>
      <c r="B60" s="170"/>
      <c r="C60" s="170" t="s">
        <v>79</v>
      </c>
      <c r="D60" s="170"/>
      <c r="E60" s="170"/>
      <c r="F60" s="170" t="s">
        <v>29</v>
      </c>
      <c r="G60" s="170"/>
      <c r="H60" s="171" t="s">
        <v>21</v>
      </c>
      <c r="I60" s="170"/>
      <c r="J60" s="172">
        <v>44743</v>
      </c>
      <c r="K60" s="173"/>
      <c r="L60" s="174" t="s">
        <v>80</v>
      </c>
      <c r="M60" s="175"/>
    </row>
    <row r="61" spans="1:13">
      <c r="A61" s="167"/>
      <c r="B61" s="167"/>
      <c r="C61" s="167"/>
      <c r="D61" s="167"/>
      <c r="E61" s="167"/>
      <c r="F61" s="167"/>
      <c r="G61" s="167"/>
      <c r="H61" s="167"/>
      <c r="I61" s="167"/>
      <c r="J61" s="167"/>
      <c r="K61" s="167"/>
      <c r="L61" s="168"/>
      <c r="M61" s="168"/>
    </row>
    <row r="62" spans="1:13">
      <c r="A62" s="167"/>
      <c r="B62" s="167"/>
      <c r="C62" s="167"/>
      <c r="D62" s="167"/>
      <c r="E62" s="167"/>
      <c r="F62" s="167"/>
      <c r="G62" s="167"/>
      <c r="H62" s="167"/>
      <c r="I62" s="167"/>
      <c r="J62" s="167"/>
      <c r="K62" s="167"/>
      <c r="L62" s="168"/>
      <c r="M62" s="168"/>
    </row>
    <row r="63" spans="1:13">
      <c r="A63" s="167"/>
      <c r="B63" s="167"/>
      <c r="C63" s="167"/>
      <c r="D63" s="167"/>
      <c r="E63" s="167"/>
      <c r="F63" s="167"/>
      <c r="G63" s="167"/>
      <c r="H63" s="167"/>
      <c r="I63" s="167"/>
      <c r="J63" s="167"/>
      <c r="K63" s="167"/>
      <c r="L63" s="168"/>
      <c r="M63" s="168"/>
    </row>
    <row r="64" spans="1:13">
      <c r="A64" s="95" t="s">
        <v>81</v>
      </c>
      <c r="B64" s="95" t="s">
        <v>82</v>
      </c>
      <c r="C64" s="95" t="s">
        <v>83</v>
      </c>
      <c r="D64" s="95"/>
      <c r="E64" s="95"/>
      <c r="F64" s="95" t="s">
        <v>84</v>
      </c>
      <c r="G64" s="95"/>
      <c r="H64" s="95"/>
      <c r="I64" s="95"/>
      <c r="J64" s="95"/>
      <c r="K64" s="95"/>
      <c r="L64" s="95"/>
      <c r="M64" s="95" t="s">
        <v>85</v>
      </c>
    </row>
    <row r="65" spans="1:13" ht="27">
      <c r="A65" s="95"/>
      <c r="B65" s="95"/>
      <c r="C65" s="13" t="s">
        <v>86</v>
      </c>
      <c r="D65" s="13" t="s">
        <v>87</v>
      </c>
      <c r="E65" s="13" t="s">
        <v>88</v>
      </c>
      <c r="F65" s="13" t="s">
        <v>89</v>
      </c>
      <c r="G65" s="13" t="s">
        <v>90</v>
      </c>
      <c r="H65" s="13" t="s">
        <v>91</v>
      </c>
      <c r="I65" s="13" t="s">
        <v>92</v>
      </c>
      <c r="J65" s="13" t="s">
        <v>93</v>
      </c>
      <c r="K65" s="13" t="s">
        <v>94</v>
      </c>
      <c r="L65" s="13" t="s">
        <v>95</v>
      </c>
      <c r="M65" s="95"/>
    </row>
    <row r="66" spans="1:13" ht="18.75" customHeight="1">
      <c r="A66" s="20" t="s">
        <v>96</v>
      </c>
      <c r="B66" s="21">
        <v>14404</v>
      </c>
      <c r="C66" s="21">
        <f>5594-102</f>
        <v>5492</v>
      </c>
      <c r="D66" s="21">
        <f>8810-80</f>
        <v>8730</v>
      </c>
      <c r="E66" s="21">
        <v>182</v>
      </c>
      <c r="F66" s="21">
        <v>322</v>
      </c>
      <c r="G66" s="21">
        <v>13655</v>
      </c>
      <c r="H66" s="21">
        <v>179</v>
      </c>
      <c r="I66" s="21">
        <v>91</v>
      </c>
      <c r="J66" s="21">
        <v>157</v>
      </c>
      <c r="K66" s="21">
        <v>34</v>
      </c>
      <c r="L66" s="21">
        <v>152</v>
      </c>
      <c r="M66" s="33"/>
    </row>
    <row r="67" spans="1:13" ht="18.75" customHeight="1">
      <c r="A67" s="20" t="s">
        <v>97</v>
      </c>
      <c r="B67" s="21">
        <v>875</v>
      </c>
      <c r="C67" s="21">
        <f>213-7</f>
        <v>206</v>
      </c>
      <c r="D67" s="21">
        <f>662-5</f>
        <v>657</v>
      </c>
      <c r="E67" s="21">
        <v>12</v>
      </c>
      <c r="F67" s="21">
        <v>24</v>
      </c>
      <c r="G67" s="21">
        <v>806</v>
      </c>
      <c r="H67" s="21">
        <v>16</v>
      </c>
      <c r="I67" s="21">
        <v>6</v>
      </c>
      <c r="J67" s="21">
        <v>23</v>
      </c>
      <c r="K67" s="21">
        <v>0</v>
      </c>
      <c r="L67" s="21">
        <v>8</v>
      </c>
      <c r="M67" s="33"/>
    </row>
    <row r="68" spans="1:13" ht="18.75" customHeight="1">
      <c r="A68" s="20" t="s">
        <v>98</v>
      </c>
      <c r="B68" s="21">
        <v>783</v>
      </c>
      <c r="C68" s="21">
        <v>362</v>
      </c>
      <c r="D68" s="21">
        <v>421</v>
      </c>
      <c r="E68" s="21">
        <v>0</v>
      </c>
      <c r="F68" s="21">
        <v>14</v>
      </c>
      <c r="G68" s="21">
        <v>759</v>
      </c>
      <c r="H68" s="21">
        <v>1</v>
      </c>
      <c r="I68" s="21">
        <v>2</v>
      </c>
      <c r="J68" s="21">
        <v>7</v>
      </c>
      <c r="K68" s="21">
        <v>2</v>
      </c>
      <c r="L68" s="21">
        <v>4</v>
      </c>
      <c r="M68" s="33"/>
    </row>
    <row r="69" spans="1:13" ht="18.75" customHeight="1">
      <c r="A69" s="20" t="s">
        <v>99</v>
      </c>
      <c r="B69" s="21">
        <v>15735</v>
      </c>
      <c r="C69" s="21">
        <f>6144-133</f>
        <v>6011</v>
      </c>
      <c r="D69" s="21">
        <f>9591-119</f>
        <v>9472</v>
      </c>
      <c r="E69" s="21">
        <v>252</v>
      </c>
      <c r="F69" s="21">
        <v>398</v>
      </c>
      <c r="G69" s="21">
        <v>14829</v>
      </c>
      <c r="H69" s="21">
        <v>202</v>
      </c>
      <c r="I69" s="21">
        <v>108</v>
      </c>
      <c r="J69" s="21">
        <v>198</v>
      </c>
      <c r="K69" s="21">
        <v>43</v>
      </c>
      <c r="L69" s="21">
        <v>162</v>
      </c>
      <c r="M69" s="33"/>
    </row>
    <row r="70" spans="1:13" ht="18.75" customHeight="1">
      <c r="A70" s="20" t="s">
        <v>100</v>
      </c>
      <c r="B70" s="21">
        <v>898</v>
      </c>
      <c r="C70" s="21">
        <f>219-8</f>
        <v>211</v>
      </c>
      <c r="D70" s="21">
        <f>679-6</f>
        <v>673</v>
      </c>
      <c r="E70" s="21">
        <v>14</v>
      </c>
      <c r="F70" s="21">
        <v>26</v>
      </c>
      <c r="G70" s="21">
        <v>820</v>
      </c>
      <c r="H70" s="21">
        <v>16</v>
      </c>
      <c r="I70" s="21">
        <v>7</v>
      </c>
      <c r="J70" s="21">
        <v>29</v>
      </c>
      <c r="K70" s="21">
        <v>0</v>
      </c>
      <c r="L70" s="21">
        <v>8</v>
      </c>
      <c r="M70" s="33"/>
    </row>
    <row r="71" spans="1:13" ht="18.75" customHeight="1">
      <c r="A71" s="20" t="s">
        <v>101</v>
      </c>
      <c r="B71" s="21">
        <v>360</v>
      </c>
      <c r="C71" s="21">
        <v>164</v>
      </c>
      <c r="D71" s="21">
        <v>196</v>
      </c>
      <c r="E71" s="21">
        <v>0</v>
      </c>
      <c r="F71" s="21">
        <v>6</v>
      </c>
      <c r="G71" s="21">
        <v>354</v>
      </c>
      <c r="H71" s="21">
        <v>0</v>
      </c>
      <c r="I71" s="21">
        <v>0</v>
      </c>
      <c r="J71" s="21">
        <v>0</v>
      </c>
      <c r="K71" s="21">
        <v>3</v>
      </c>
      <c r="L71" s="21">
        <v>1</v>
      </c>
      <c r="M71" s="33"/>
    </row>
    <row r="72" spans="1:13">
      <c r="A72" s="11"/>
      <c r="E72" s="22"/>
      <c r="F72" s="12"/>
      <c r="G72" s="22"/>
      <c r="H72" s="12"/>
      <c r="I72" s="22"/>
      <c r="J72" s="12"/>
      <c r="K72" s="22"/>
      <c r="L72" s="22"/>
      <c r="M72" s="22"/>
    </row>
    <row r="73" spans="1:13">
      <c r="A73" s="9" t="s">
        <v>102</v>
      </c>
      <c r="B73" s="11"/>
      <c r="C73" s="11"/>
      <c r="D73" s="12"/>
      <c r="E73" s="22"/>
      <c r="F73" s="12"/>
      <c r="G73" s="22"/>
      <c r="H73" s="12"/>
      <c r="I73" s="22"/>
      <c r="J73" s="12"/>
      <c r="K73" s="22"/>
      <c r="L73" s="22"/>
      <c r="M73" s="22"/>
    </row>
    <row r="74" spans="1:13" ht="21" customHeight="1">
      <c r="A74" s="94" t="s">
        <v>103</v>
      </c>
      <c r="B74" s="94"/>
      <c r="C74" s="10" t="s">
        <v>104</v>
      </c>
      <c r="D74" s="94" t="s">
        <v>105</v>
      </c>
      <c r="E74" s="94"/>
      <c r="F74" s="94"/>
      <c r="G74" s="169" t="s">
        <v>106</v>
      </c>
      <c r="H74" s="169"/>
      <c r="I74" s="169"/>
      <c r="J74" s="169"/>
      <c r="K74" s="169"/>
      <c r="L74" s="169" t="s">
        <v>107</v>
      </c>
      <c r="M74" s="169"/>
    </row>
    <row r="75" spans="1:13" ht="76.5" customHeight="1">
      <c r="A75" s="151" t="s">
        <v>108</v>
      </c>
      <c r="B75" s="151"/>
      <c r="C75" s="23" t="s">
        <v>109</v>
      </c>
      <c r="D75" s="142" t="s">
        <v>356</v>
      </c>
      <c r="E75" s="142"/>
      <c r="F75" s="142"/>
      <c r="G75" s="156" t="s">
        <v>381</v>
      </c>
      <c r="H75" s="157"/>
      <c r="I75" s="157"/>
      <c r="J75" s="157"/>
      <c r="K75" s="158"/>
      <c r="L75" s="116" t="s">
        <v>357</v>
      </c>
      <c r="M75" s="117"/>
    </row>
    <row r="76" spans="1:13" ht="60" customHeight="1">
      <c r="A76" s="151" t="s">
        <v>110</v>
      </c>
      <c r="B76" s="151"/>
      <c r="C76" s="23" t="s">
        <v>109</v>
      </c>
      <c r="D76" s="142" t="s">
        <v>358</v>
      </c>
      <c r="E76" s="142"/>
      <c r="F76" s="142"/>
      <c r="G76" s="156" t="s">
        <v>382</v>
      </c>
      <c r="H76" s="157"/>
      <c r="I76" s="157"/>
      <c r="J76" s="157"/>
      <c r="K76" s="158"/>
      <c r="L76" s="116" t="s">
        <v>383</v>
      </c>
      <c r="M76" s="117"/>
    </row>
    <row r="77" spans="1:13" ht="60" customHeight="1">
      <c r="A77" s="151" t="s">
        <v>111</v>
      </c>
      <c r="B77" s="151"/>
      <c r="C77" s="23" t="s">
        <v>109</v>
      </c>
      <c r="D77" s="142" t="s">
        <v>359</v>
      </c>
      <c r="E77" s="142"/>
      <c r="F77" s="142"/>
      <c r="G77" s="156" t="s">
        <v>384</v>
      </c>
      <c r="H77" s="157"/>
      <c r="I77" s="157"/>
      <c r="J77" s="157"/>
      <c r="K77" s="158"/>
      <c r="L77" s="116" t="s">
        <v>385</v>
      </c>
      <c r="M77" s="117"/>
    </row>
    <row r="78" spans="1:13" ht="60" customHeight="1">
      <c r="A78" s="151" t="s">
        <v>112</v>
      </c>
      <c r="B78" s="151"/>
      <c r="C78" s="23" t="s">
        <v>109</v>
      </c>
      <c r="D78" s="142" t="s">
        <v>379</v>
      </c>
      <c r="E78" s="142"/>
      <c r="F78" s="142"/>
      <c r="G78" s="156" t="s">
        <v>386</v>
      </c>
      <c r="H78" s="157"/>
      <c r="I78" s="157"/>
      <c r="J78" s="157"/>
      <c r="K78" s="158"/>
      <c r="L78" s="116" t="s">
        <v>387</v>
      </c>
      <c r="M78" s="117"/>
    </row>
    <row r="79" spans="1:13" ht="69" customHeight="1">
      <c r="A79" s="151" t="s">
        <v>113</v>
      </c>
      <c r="B79" s="151"/>
      <c r="C79" s="23" t="s">
        <v>109</v>
      </c>
      <c r="D79" s="142" t="s">
        <v>380</v>
      </c>
      <c r="E79" s="142"/>
      <c r="F79" s="142"/>
      <c r="G79" s="156" t="s">
        <v>388</v>
      </c>
      <c r="H79" s="157"/>
      <c r="I79" s="157"/>
      <c r="J79" s="157"/>
      <c r="K79" s="158"/>
      <c r="L79" s="116" t="s">
        <v>389</v>
      </c>
      <c r="M79" s="117"/>
    </row>
    <row r="80" spans="1:13">
      <c r="A80" s="24"/>
      <c r="B80" s="24"/>
      <c r="C80" s="25"/>
      <c r="D80" s="26"/>
      <c r="E80" s="26"/>
      <c r="F80" s="26"/>
      <c r="G80" s="27"/>
      <c r="H80" s="27"/>
      <c r="I80" s="27"/>
      <c r="J80" s="27"/>
      <c r="K80" s="27"/>
      <c r="L80" s="27"/>
      <c r="M80" s="27"/>
    </row>
    <row r="81" spans="1:13">
      <c r="A81" s="9" t="s">
        <v>114</v>
      </c>
    </row>
    <row r="82" spans="1:13">
      <c r="A82" s="94" t="s">
        <v>115</v>
      </c>
      <c r="B82" s="94"/>
      <c r="C82" s="94"/>
      <c r="D82" s="94"/>
      <c r="E82" s="94"/>
      <c r="F82" s="94"/>
      <c r="G82" s="94"/>
      <c r="H82" s="94"/>
      <c r="I82" s="10" t="s">
        <v>116</v>
      </c>
      <c r="J82" s="94" t="s">
        <v>117</v>
      </c>
      <c r="K82" s="94"/>
      <c r="L82" s="94"/>
      <c r="M82" s="94"/>
    </row>
    <row r="83" spans="1:13" ht="11.25" customHeight="1">
      <c r="A83" s="151" t="s">
        <v>118</v>
      </c>
      <c r="B83" s="151"/>
      <c r="C83" s="151"/>
      <c r="D83" s="151"/>
      <c r="E83" s="151"/>
      <c r="F83" s="151"/>
      <c r="G83" s="151"/>
      <c r="H83" s="151"/>
      <c r="I83" s="34" t="s">
        <v>109</v>
      </c>
      <c r="J83" s="87" t="s">
        <v>373</v>
      </c>
      <c r="K83" s="88"/>
      <c r="L83" s="88"/>
      <c r="M83" s="89"/>
    </row>
    <row r="84" spans="1:13" ht="11.25" customHeight="1">
      <c r="A84" s="151" t="s">
        <v>119</v>
      </c>
      <c r="B84" s="151"/>
      <c r="C84" s="151"/>
      <c r="D84" s="151"/>
      <c r="E84" s="151"/>
      <c r="F84" s="151"/>
      <c r="G84" s="151"/>
      <c r="H84" s="151"/>
      <c r="I84" s="34" t="s">
        <v>120</v>
      </c>
      <c r="J84" s="142"/>
      <c r="K84" s="142"/>
      <c r="L84" s="142"/>
      <c r="M84" s="142"/>
    </row>
    <row r="85" spans="1:13">
      <c r="A85" s="24"/>
      <c r="B85" s="24"/>
      <c r="C85" s="24"/>
      <c r="D85" s="24"/>
      <c r="E85" s="24"/>
      <c r="F85" s="24"/>
      <c r="G85" s="24"/>
      <c r="H85" s="24"/>
      <c r="J85" s="25"/>
    </row>
    <row r="86" spans="1:13">
      <c r="A86" s="9" t="s">
        <v>121</v>
      </c>
    </row>
    <row r="87" spans="1:13" ht="36">
      <c r="A87" s="94" t="s">
        <v>122</v>
      </c>
      <c r="B87" s="94"/>
      <c r="C87" s="94"/>
      <c r="D87" s="94"/>
      <c r="E87" s="94"/>
      <c r="F87" s="94"/>
      <c r="G87" s="94"/>
      <c r="H87" s="10" t="s">
        <v>104</v>
      </c>
      <c r="I87" s="10" t="s">
        <v>123</v>
      </c>
      <c r="J87" s="94" t="s">
        <v>117</v>
      </c>
      <c r="K87" s="94"/>
      <c r="L87" s="94"/>
      <c r="M87" s="94"/>
    </row>
    <row r="88" spans="1:13" ht="11.25" customHeight="1">
      <c r="A88" s="151" t="s">
        <v>124</v>
      </c>
      <c r="B88" s="151"/>
      <c r="C88" s="151"/>
      <c r="D88" s="151"/>
      <c r="E88" s="151"/>
      <c r="F88" s="151"/>
      <c r="G88" s="151"/>
      <c r="H88" s="19" t="s">
        <v>120</v>
      </c>
      <c r="I88" s="19"/>
      <c r="J88" s="134"/>
      <c r="K88" s="134"/>
      <c r="L88" s="134"/>
      <c r="M88" s="134"/>
    </row>
    <row r="89" spans="1:13" ht="11.25" customHeight="1">
      <c r="A89" s="151" t="s">
        <v>125</v>
      </c>
      <c r="B89" s="151"/>
      <c r="C89" s="151"/>
      <c r="D89" s="151" t="s">
        <v>126</v>
      </c>
      <c r="E89" s="151"/>
      <c r="F89" s="151"/>
      <c r="G89" s="151"/>
      <c r="H89" s="19" t="s">
        <v>120</v>
      </c>
      <c r="I89" s="19"/>
      <c r="J89" s="134"/>
      <c r="K89" s="134"/>
      <c r="L89" s="134"/>
      <c r="M89" s="134"/>
    </row>
    <row r="90" spans="1:13" ht="11.25" customHeight="1">
      <c r="A90" s="151" t="s">
        <v>127</v>
      </c>
      <c r="B90" s="151"/>
      <c r="C90" s="151"/>
      <c r="D90" s="151" t="s">
        <v>126</v>
      </c>
      <c r="E90" s="151"/>
      <c r="F90" s="151"/>
      <c r="G90" s="151"/>
      <c r="H90" s="19" t="s">
        <v>120</v>
      </c>
      <c r="I90" s="19"/>
      <c r="J90" s="134"/>
      <c r="K90" s="134"/>
      <c r="L90" s="134"/>
      <c r="M90" s="134"/>
    </row>
    <row r="91" spans="1:13" ht="11.25" customHeight="1">
      <c r="A91" s="151" t="s">
        <v>128</v>
      </c>
      <c r="B91" s="151"/>
      <c r="C91" s="151"/>
      <c r="D91" s="151" t="s">
        <v>126</v>
      </c>
      <c r="E91" s="151"/>
      <c r="F91" s="151"/>
      <c r="G91" s="151"/>
      <c r="H91" s="19" t="s">
        <v>120</v>
      </c>
      <c r="I91" s="19"/>
      <c r="J91" s="134"/>
      <c r="K91" s="134"/>
      <c r="L91" s="134"/>
      <c r="M91" s="134"/>
    </row>
    <row r="92" spans="1:13" ht="11.25" customHeight="1">
      <c r="A92" s="151" t="s">
        <v>129</v>
      </c>
      <c r="B92" s="151"/>
      <c r="C92" s="151"/>
      <c r="D92" s="151" t="s">
        <v>126</v>
      </c>
      <c r="E92" s="151"/>
      <c r="F92" s="151"/>
      <c r="G92" s="151"/>
      <c r="H92" s="19" t="s">
        <v>120</v>
      </c>
      <c r="I92" s="19"/>
      <c r="J92" s="134"/>
      <c r="K92" s="134"/>
      <c r="L92" s="134"/>
      <c r="M92" s="134"/>
    </row>
    <row r="93" spans="1:13" ht="11.25" customHeight="1">
      <c r="A93" s="151" t="s">
        <v>130</v>
      </c>
      <c r="B93" s="151"/>
      <c r="C93" s="151"/>
      <c r="D93" s="151" t="s">
        <v>126</v>
      </c>
      <c r="E93" s="151"/>
      <c r="F93" s="151"/>
      <c r="G93" s="151"/>
      <c r="H93" s="19" t="s">
        <v>120</v>
      </c>
      <c r="I93" s="19"/>
      <c r="J93" s="134"/>
      <c r="K93" s="134"/>
      <c r="L93" s="134"/>
      <c r="M93" s="134"/>
    </row>
    <row r="95" spans="1:13">
      <c r="A95" s="9" t="s">
        <v>131</v>
      </c>
    </row>
    <row r="96" spans="1:13" ht="18.75" customHeight="1">
      <c r="A96" s="94" t="s">
        <v>132</v>
      </c>
      <c r="B96" s="94"/>
      <c r="C96" s="94"/>
      <c r="D96" s="94"/>
      <c r="E96" s="94"/>
      <c r="F96" s="94"/>
      <c r="G96" s="94"/>
      <c r="H96" s="10" t="s">
        <v>104</v>
      </c>
      <c r="I96" s="10" t="s">
        <v>133</v>
      </c>
      <c r="J96" s="94" t="s">
        <v>117</v>
      </c>
      <c r="K96" s="94"/>
      <c r="L96" s="94"/>
      <c r="M96" s="94"/>
    </row>
    <row r="97" spans="1:13" ht="11.25" customHeight="1">
      <c r="A97" s="151" t="s">
        <v>134</v>
      </c>
      <c r="B97" s="151"/>
      <c r="C97" s="151"/>
      <c r="D97" s="151"/>
      <c r="E97" s="151"/>
      <c r="F97" s="151"/>
      <c r="G97" s="151"/>
      <c r="H97" s="19" t="s">
        <v>120</v>
      </c>
      <c r="I97" s="19"/>
      <c r="J97" s="134"/>
      <c r="K97" s="134"/>
      <c r="L97" s="134"/>
      <c r="M97" s="134"/>
    </row>
    <row r="98" spans="1:13" ht="11.25" customHeight="1">
      <c r="A98" s="151" t="s">
        <v>135</v>
      </c>
      <c r="B98" s="151"/>
      <c r="C98" s="151"/>
      <c r="D98" s="151"/>
      <c r="E98" s="151"/>
      <c r="F98" s="151"/>
      <c r="G98" s="151"/>
      <c r="H98" s="19" t="s">
        <v>120</v>
      </c>
      <c r="I98" s="19"/>
      <c r="J98" s="134"/>
      <c r="K98" s="134"/>
      <c r="L98" s="134"/>
      <c r="M98" s="134"/>
    </row>
    <row r="99" spans="1:13" ht="11.25" customHeight="1">
      <c r="A99" s="151" t="s">
        <v>136</v>
      </c>
      <c r="B99" s="151"/>
      <c r="C99" s="151"/>
      <c r="D99" s="151"/>
      <c r="E99" s="151"/>
      <c r="F99" s="151"/>
      <c r="G99" s="151"/>
      <c r="H99" s="19" t="s">
        <v>120</v>
      </c>
      <c r="I99" s="19"/>
      <c r="J99" s="134"/>
      <c r="K99" s="134"/>
      <c r="L99" s="134"/>
      <c r="M99" s="134"/>
    </row>
    <row r="100" spans="1:13" ht="11.25" customHeight="1">
      <c r="A100" s="151" t="s">
        <v>137</v>
      </c>
      <c r="B100" s="151"/>
      <c r="C100" s="151"/>
      <c r="D100" s="151"/>
      <c r="E100" s="151"/>
      <c r="F100" s="151"/>
      <c r="G100" s="151"/>
      <c r="H100" s="19" t="s">
        <v>120</v>
      </c>
      <c r="I100" s="19"/>
      <c r="J100" s="134"/>
      <c r="K100" s="134"/>
      <c r="L100" s="134"/>
      <c r="M100" s="134"/>
    </row>
    <row r="101" spans="1:13" ht="11.25" customHeight="1">
      <c r="A101" s="151" t="s">
        <v>130</v>
      </c>
      <c r="B101" s="151"/>
      <c r="C101" s="151"/>
      <c r="D101" s="151"/>
      <c r="E101" s="151"/>
      <c r="F101" s="151"/>
      <c r="G101" s="151"/>
      <c r="H101" s="19" t="s">
        <v>120</v>
      </c>
      <c r="I101" s="19"/>
      <c r="J101" s="134"/>
      <c r="K101" s="134"/>
      <c r="L101" s="134"/>
      <c r="M101" s="134"/>
    </row>
    <row r="102" spans="1:13">
      <c r="A102" s="7"/>
    </row>
    <row r="103" spans="1:13">
      <c r="A103" s="9" t="s">
        <v>138</v>
      </c>
    </row>
    <row r="104" spans="1:13" ht="24.75" customHeight="1">
      <c r="A104" s="10" t="s">
        <v>139</v>
      </c>
      <c r="B104" s="94" t="s">
        <v>140</v>
      </c>
      <c r="C104" s="94"/>
      <c r="D104" s="94"/>
      <c r="E104" s="28" t="s">
        <v>141</v>
      </c>
      <c r="F104" s="94" t="s">
        <v>142</v>
      </c>
      <c r="G104" s="94"/>
      <c r="H104" s="94"/>
      <c r="I104" s="94"/>
      <c r="J104" s="94" t="s">
        <v>117</v>
      </c>
      <c r="K104" s="94"/>
      <c r="L104" s="94"/>
      <c r="M104" s="94"/>
    </row>
    <row r="105" spans="1:13" ht="35.450000000000003" customHeight="1">
      <c r="A105" s="29" t="s">
        <v>143</v>
      </c>
      <c r="B105" s="151" t="s">
        <v>144</v>
      </c>
      <c r="C105" s="151"/>
      <c r="D105" s="151"/>
      <c r="E105" s="6" t="s">
        <v>109</v>
      </c>
      <c r="F105" s="164" t="s">
        <v>361</v>
      </c>
      <c r="G105" s="164"/>
      <c r="H105" s="164"/>
      <c r="I105" s="164"/>
      <c r="J105" s="164" t="s">
        <v>360</v>
      </c>
      <c r="K105" s="164"/>
      <c r="L105" s="164"/>
      <c r="M105" s="164"/>
    </row>
    <row r="106" spans="1:13" ht="31.15" customHeight="1">
      <c r="A106" s="29" t="s">
        <v>143</v>
      </c>
      <c r="B106" s="151" t="s">
        <v>145</v>
      </c>
      <c r="C106" s="151"/>
      <c r="D106" s="151"/>
      <c r="E106" s="6" t="s">
        <v>109</v>
      </c>
      <c r="F106" s="164" t="s">
        <v>362</v>
      </c>
      <c r="G106" s="164"/>
      <c r="H106" s="164"/>
      <c r="I106" s="164"/>
      <c r="J106" s="164" t="s">
        <v>363</v>
      </c>
      <c r="K106" s="164"/>
      <c r="L106" s="164"/>
      <c r="M106" s="164"/>
    </row>
    <row r="107" spans="1:13" ht="31.9" customHeight="1">
      <c r="A107" s="29" t="s">
        <v>146</v>
      </c>
      <c r="B107" s="151" t="s">
        <v>147</v>
      </c>
      <c r="C107" s="151"/>
      <c r="D107" s="151"/>
      <c r="E107" s="6" t="s">
        <v>109</v>
      </c>
      <c r="F107" s="164" t="s">
        <v>364</v>
      </c>
      <c r="G107" s="164"/>
      <c r="H107" s="164"/>
      <c r="I107" s="164"/>
      <c r="J107" s="165"/>
      <c r="K107" s="166"/>
      <c r="L107" s="166"/>
      <c r="M107" s="166"/>
    </row>
    <row r="108" spans="1:13" ht="33.6" customHeight="1">
      <c r="A108" s="29" t="s">
        <v>146</v>
      </c>
      <c r="B108" s="151" t="s">
        <v>148</v>
      </c>
      <c r="C108" s="151"/>
      <c r="D108" s="151"/>
      <c r="E108" s="6" t="s">
        <v>109</v>
      </c>
      <c r="F108" s="164" t="s">
        <v>366</v>
      </c>
      <c r="G108" s="164"/>
      <c r="H108" s="164"/>
      <c r="I108" s="164"/>
      <c r="J108" s="165"/>
      <c r="K108" s="166"/>
      <c r="L108" s="166"/>
      <c r="M108" s="166"/>
    </row>
    <row r="109" spans="1:13" ht="31.9" customHeight="1">
      <c r="A109" s="29" t="s">
        <v>146</v>
      </c>
      <c r="B109" s="151" t="s">
        <v>149</v>
      </c>
      <c r="C109" s="151"/>
      <c r="D109" s="151"/>
      <c r="E109" s="6" t="s">
        <v>109</v>
      </c>
      <c r="F109" s="164" t="s">
        <v>367</v>
      </c>
      <c r="G109" s="164"/>
      <c r="H109" s="164"/>
      <c r="I109" s="164"/>
      <c r="J109" s="165"/>
      <c r="K109" s="166"/>
      <c r="L109" s="166"/>
      <c r="M109" s="166"/>
    </row>
    <row r="110" spans="1:13" ht="30" customHeight="1">
      <c r="A110" s="29" t="s">
        <v>146</v>
      </c>
      <c r="B110" s="151" t="s">
        <v>365</v>
      </c>
      <c r="C110" s="151"/>
      <c r="D110" s="151"/>
      <c r="E110" s="6" t="s">
        <v>109</v>
      </c>
      <c r="F110" s="164" t="s">
        <v>150</v>
      </c>
      <c r="G110" s="164"/>
      <c r="H110" s="164"/>
      <c r="I110" s="164"/>
      <c r="J110" s="165"/>
      <c r="K110" s="166"/>
      <c r="L110" s="166"/>
      <c r="M110" s="166"/>
    </row>
    <row r="111" spans="1:13" ht="37.15" customHeight="1">
      <c r="A111" s="29" t="s">
        <v>151</v>
      </c>
      <c r="B111" s="151" t="s">
        <v>152</v>
      </c>
      <c r="C111" s="151"/>
      <c r="D111" s="151"/>
      <c r="E111" s="6" t="s">
        <v>109</v>
      </c>
      <c r="F111" s="164" t="s">
        <v>153</v>
      </c>
      <c r="G111" s="164"/>
      <c r="H111" s="164"/>
      <c r="I111" s="164"/>
      <c r="J111" s="165"/>
      <c r="K111" s="166"/>
      <c r="L111" s="166"/>
      <c r="M111" s="166"/>
    </row>
    <row r="112" spans="1:13" ht="31.15" customHeight="1">
      <c r="A112" s="29" t="s">
        <v>151</v>
      </c>
      <c r="B112" s="151" t="s">
        <v>154</v>
      </c>
      <c r="C112" s="151"/>
      <c r="D112" s="151"/>
      <c r="E112" s="6"/>
      <c r="F112" s="164" t="s">
        <v>155</v>
      </c>
      <c r="G112" s="164"/>
      <c r="H112" s="164"/>
      <c r="I112" s="164"/>
      <c r="J112" s="165"/>
      <c r="K112" s="166"/>
      <c r="L112" s="166"/>
      <c r="M112" s="166"/>
    </row>
    <row r="113" spans="1:13" ht="28.15" customHeight="1">
      <c r="A113" s="29" t="s">
        <v>151</v>
      </c>
      <c r="B113" s="151" t="s">
        <v>156</v>
      </c>
      <c r="C113" s="151"/>
      <c r="D113" s="151"/>
      <c r="E113" s="6"/>
      <c r="F113" s="164" t="s">
        <v>157</v>
      </c>
      <c r="G113" s="164"/>
      <c r="H113" s="164"/>
      <c r="I113" s="164"/>
      <c r="J113" s="165"/>
      <c r="K113" s="166"/>
      <c r="L113" s="166"/>
      <c r="M113" s="166"/>
    </row>
    <row r="114" spans="1:13" ht="32.450000000000003" customHeight="1">
      <c r="A114" s="29" t="s">
        <v>151</v>
      </c>
      <c r="B114" s="151" t="s">
        <v>158</v>
      </c>
      <c r="C114" s="151"/>
      <c r="D114" s="151"/>
      <c r="E114" s="6"/>
      <c r="F114" s="164"/>
      <c r="G114" s="164"/>
      <c r="H114" s="164"/>
      <c r="I114" s="164"/>
      <c r="J114" s="165"/>
      <c r="K114" s="134"/>
      <c r="L114" s="134"/>
      <c r="M114" s="134"/>
    </row>
    <row r="115" spans="1:13" ht="33.6" customHeight="1">
      <c r="A115" s="29" t="s">
        <v>159</v>
      </c>
      <c r="B115" s="151" t="s">
        <v>160</v>
      </c>
      <c r="C115" s="151"/>
      <c r="D115" s="151"/>
      <c r="E115" s="6"/>
      <c r="F115" s="164"/>
      <c r="G115" s="164"/>
      <c r="H115" s="164"/>
      <c r="I115" s="164"/>
      <c r="J115" s="165"/>
      <c r="K115" s="166"/>
      <c r="L115" s="166"/>
      <c r="M115" s="166"/>
    </row>
    <row r="116" spans="1:13" ht="30" customHeight="1">
      <c r="A116" s="159" t="s">
        <v>161</v>
      </c>
      <c r="B116" s="159"/>
      <c r="C116" s="159"/>
      <c r="D116" s="160"/>
      <c r="E116" s="160"/>
      <c r="F116" s="160"/>
      <c r="G116" s="160"/>
      <c r="H116" s="160"/>
      <c r="I116" s="160"/>
      <c r="J116" s="160"/>
      <c r="K116" s="160"/>
      <c r="L116" s="160"/>
      <c r="M116" s="160"/>
    </row>
    <row r="117" spans="1:13" ht="30" customHeight="1">
      <c r="A117" s="30"/>
      <c r="B117" s="30"/>
      <c r="C117" s="30"/>
      <c r="D117" s="161"/>
      <c r="E117" s="162"/>
      <c r="F117" s="162"/>
      <c r="G117" s="162"/>
      <c r="H117" s="162"/>
      <c r="I117" s="162"/>
      <c r="J117" s="162"/>
      <c r="K117" s="162"/>
      <c r="L117" s="162"/>
      <c r="M117" s="163"/>
    </row>
    <row r="118" spans="1:13" ht="30" customHeight="1">
      <c r="A118" s="30"/>
      <c r="B118" s="30"/>
      <c r="C118" s="30"/>
      <c r="D118" s="161"/>
      <c r="E118" s="162"/>
      <c r="F118" s="162"/>
      <c r="G118" s="162"/>
      <c r="H118" s="162"/>
      <c r="I118" s="162"/>
      <c r="J118" s="162"/>
      <c r="K118" s="162"/>
      <c r="L118" s="162"/>
      <c r="M118" s="163"/>
    </row>
    <row r="119" spans="1:13" ht="30" customHeight="1">
      <c r="A119" s="30"/>
      <c r="B119" s="30"/>
      <c r="C119" s="30"/>
      <c r="D119" s="160"/>
      <c r="E119" s="160"/>
      <c r="F119" s="160"/>
      <c r="G119" s="160"/>
      <c r="H119" s="160"/>
      <c r="I119" s="160"/>
      <c r="J119" s="160"/>
      <c r="K119" s="160"/>
      <c r="L119" s="160"/>
      <c r="M119" s="160"/>
    </row>
    <row r="120" spans="1:13">
      <c r="A120" s="5"/>
    </row>
    <row r="121" spans="1:13">
      <c r="A121" s="9" t="s">
        <v>162</v>
      </c>
    </row>
    <row r="122" spans="1:13" ht="24.75" customHeight="1">
      <c r="A122" s="94" t="s">
        <v>163</v>
      </c>
      <c r="B122" s="94"/>
      <c r="C122" s="94"/>
      <c r="D122" s="94"/>
      <c r="E122" s="10" t="s">
        <v>164</v>
      </c>
      <c r="F122" s="131" t="s">
        <v>83</v>
      </c>
      <c r="G122" s="149"/>
      <c r="H122" s="150"/>
      <c r="I122" s="131" t="s">
        <v>165</v>
      </c>
      <c r="J122" s="149"/>
      <c r="K122" s="149"/>
      <c r="L122" s="149"/>
      <c r="M122" s="150"/>
    </row>
    <row r="123" spans="1:13" ht="18">
      <c r="A123" s="96"/>
      <c r="B123" s="97"/>
      <c r="C123" s="97"/>
      <c r="D123" s="98"/>
      <c r="E123" s="91"/>
      <c r="F123" s="28" t="s">
        <v>86</v>
      </c>
      <c r="G123" s="28" t="s">
        <v>87</v>
      </c>
      <c r="H123" s="28" t="s">
        <v>88</v>
      </c>
      <c r="I123" s="28" t="s">
        <v>166</v>
      </c>
      <c r="J123" s="28" t="s">
        <v>167</v>
      </c>
      <c r="K123" s="28" t="s">
        <v>168</v>
      </c>
      <c r="L123" s="28" t="s">
        <v>169</v>
      </c>
      <c r="M123" s="28" t="s">
        <v>170</v>
      </c>
    </row>
    <row r="124" spans="1:13">
      <c r="A124" s="99"/>
      <c r="B124" s="100"/>
      <c r="C124" s="100"/>
      <c r="D124" s="101"/>
      <c r="E124" s="93"/>
      <c r="F124" s="31"/>
      <c r="G124" s="31"/>
      <c r="H124" s="31"/>
      <c r="I124" s="31"/>
      <c r="J124" s="31"/>
      <c r="K124" s="31"/>
      <c r="L124" s="31"/>
      <c r="M124" s="31"/>
    </row>
    <row r="125" spans="1:13">
      <c r="A125" s="26"/>
      <c r="B125" s="26"/>
      <c r="C125" s="26"/>
      <c r="D125" s="26"/>
      <c r="E125" s="26"/>
      <c r="F125" s="32"/>
      <c r="G125" s="32"/>
      <c r="H125" s="32"/>
      <c r="I125" s="32"/>
      <c r="J125" s="32"/>
      <c r="K125" s="32"/>
      <c r="L125" s="32"/>
      <c r="M125" s="32"/>
    </row>
    <row r="126" spans="1:13">
      <c r="A126" s="9" t="s">
        <v>171</v>
      </c>
      <c r="B126" s="26"/>
      <c r="C126" s="26"/>
      <c r="D126" s="26"/>
      <c r="E126" s="26"/>
      <c r="F126" s="32"/>
      <c r="G126" s="32"/>
      <c r="H126" s="32"/>
      <c r="I126" s="32"/>
      <c r="J126" s="32"/>
      <c r="K126" s="32"/>
      <c r="L126" s="32"/>
      <c r="M126" s="32"/>
    </row>
    <row r="127" spans="1:13" ht="18">
      <c r="A127" s="95" t="s">
        <v>172</v>
      </c>
      <c r="B127" s="95"/>
      <c r="C127" s="95"/>
      <c r="D127" s="95"/>
      <c r="E127" s="13" t="s">
        <v>104</v>
      </c>
      <c r="F127" s="95" t="s">
        <v>173</v>
      </c>
      <c r="G127" s="95"/>
      <c r="H127" s="95"/>
      <c r="I127" s="95"/>
      <c r="J127" s="95" t="s">
        <v>174</v>
      </c>
      <c r="K127" s="95"/>
      <c r="L127" s="95"/>
      <c r="M127" s="95"/>
    </row>
    <row r="128" spans="1:13" ht="30.75" customHeight="1">
      <c r="A128" s="153" t="s">
        <v>175</v>
      </c>
      <c r="B128" s="154"/>
      <c r="C128" s="154"/>
      <c r="D128" s="155"/>
      <c r="E128" s="8" t="s">
        <v>109</v>
      </c>
      <c r="F128" s="156" t="s">
        <v>327</v>
      </c>
      <c r="G128" s="157"/>
      <c r="H128" s="157"/>
      <c r="I128" s="158"/>
      <c r="J128" s="156" t="s">
        <v>328</v>
      </c>
      <c r="K128" s="157"/>
      <c r="L128" s="157"/>
      <c r="M128" s="158"/>
    </row>
    <row r="129" spans="1:13" ht="30.75" customHeight="1">
      <c r="A129" s="73" t="s">
        <v>176</v>
      </c>
      <c r="B129" s="73"/>
      <c r="C129" s="73"/>
      <c r="D129" s="73"/>
      <c r="E129" s="8" t="s">
        <v>109</v>
      </c>
      <c r="F129" s="142" t="s">
        <v>368</v>
      </c>
      <c r="G129" s="142"/>
      <c r="H129" s="142"/>
      <c r="I129" s="142"/>
      <c r="J129" s="142" t="s">
        <v>369</v>
      </c>
      <c r="K129" s="142"/>
      <c r="L129" s="142"/>
      <c r="M129" s="142"/>
    </row>
    <row r="130" spans="1:13" ht="30.75" customHeight="1">
      <c r="A130" s="73" t="s">
        <v>177</v>
      </c>
      <c r="B130" s="73"/>
      <c r="C130" s="73"/>
      <c r="D130" s="73"/>
      <c r="E130" s="8" t="s">
        <v>109</v>
      </c>
      <c r="F130" s="142" t="s">
        <v>329</v>
      </c>
      <c r="G130" s="142"/>
      <c r="H130" s="142"/>
      <c r="I130" s="142"/>
      <c r="J130" s="142" t="s">
        <v>330</v>
      </c>
      <c r="K130" s="142"/>
      <c r="L130" s="142"/>
      <c r="M130" s="142"/>
    </row>
    <row r="131" spans="1:13" ht="37.9" customHeight="1">
      <c r="A131" s="73" t="s">
        <v>178</v>
      </c>
      <c r="B131" s="73"/>
      <c r="C131" s="73"/>
      <c r="D131" s="73"/>
      <c r="E131" s="8" t="s">
        <v>109</v>
      </c>
      <c r="F131" s="142" t="s">
        <v>179</v>
      </c>
      <c r="G131" s="142"/>
      <c r="H131" s="142"/>
      <c r="I131" s="142"/>
      <c r="J131" s="142" t="s">
        <v>370</v>
      </c>
      <c r="K131" s="142"/>
      <c r="L131" s="142"/>
      <c r="M131" s="142"/>
    </row>
    <row r="132" spans="1:13" ht="69" customHeight="1">
      <c r="A132" s="73" t="s">
        <v>180</v>
      </c>
      <c r="B132" s="73"/>
      <c r="C132" s="73"/>
      <c r="D132" s="73"/>
      <c r="E132" s="8" t="s">
        <v>120</v>
      </c>
      <c r="F132" s="142" t="s">
        <v>378</v>
      </c>
      <c r="G132" s="142"/>
      <c r="H132" s="142"/>
      <c r="I132" s="142"/>
      <c r="J132" s="142" t="s">
        <v>376</v>
      </c>
      <c r="K132" s="142"/>
      <c r="L132" s="142"/>
      <c r="M132" s="142"/>
    </row>
    <row r="133" spans="1:13" ht="30.75" customHeight="1">
      <c r="A133" s="73" t="s">
        <v>182</v>
      </c>
      <c r="B133" s="73"/>
      <c r="C133" s="73"/>
      <c r="D133" s="73"/>
      <c r="E133" s="8" t="s">
        <v>109</v>
      </c>
      <c r="F133" s="142" t="s">
        <v>377</v>
      </c>
      <c r="G133" s="142"/>
      <c r="H133" s="142"/>
      <c r="I133" s="142"/>
      <c r="J133" s="142" t="s">
        <v>377</v>
      </c>
      <c r="K133" s="142"/>
      <c r="L133" s="142"/>
      <c r="M133" s="142"/>
    </row>
    <row r="134" spans="1:13">
      <c r="A134" s="35"/>
      <c r="B134" s="35"/>
      <c r="C134" s="35"/>
      <c r="D134" s="35"/>
      <c r="F134" s="26"/>
      <c r="G134" s="26"/>
      <c r="H134" s="26"/>
      <c r="I134" s="26"/>
      <c r="J134" s="26"/>
      <c r="K134" s="26"/>
      <c r="L134" s="26"/>
      <c r="M134" s="26"/>
    </row>
    <row r="135" spans="1:13">
      <c r="A135" s="9" t="s">
        <v>183</v>
      </c>
      <c r="B135" s="35"/>
      <c r="C135" s="35"/>
      <c r="D135" s="35"/>
      <c r="F135" s="26"/>
      <c r="G135" s="26"/>
      <c r="H135" s="26"/>
      <c r="I135" s="26"/>
      <c r="J135" s="26"/>
      <c r="K135" s="26"/>
      <c r="L135" s="26"/>
      <c r="M135" s="26"/>
    </row>
    <row r="136" spans="1:13" s="2" customFormat="1" ht="45">
      <c r="A136" s="152" t="s">
        <v>184</v>
      </c>
      <c r="B136" s="152"/>
      <c r="C136" s="36" t="s">
        <v>185</v>
      </c>
      <c r="D136" s="36" t="s">
        <v>186</v>
      </c>
      <c r="E136" s="36" t="s">
        <v>187</v>
      </c>
      <c r="F136" s="152" t="s">
        <v>188</v>
      </c>
      <c r="G136" s="152"/>
      <c r="H136" s="152"/>
      <c r="I136" s="152"/>
      <c r="J136" s="152" t="s">
        <v>189</v>
      </c>
      <c r="K136" s="152"/>
      <c r="L136" s="152"/>
      <c r="M136" s="152"/>
    </row>
    <row r="137" spans="1:13" s="2" customFormat="1" ht="17.100000000000001" customHeight="1">
      <c r="A137" s="84" t="s">
        <v>190</v>
      </c>
      <c r="B137" s="86"/>
      <c r="C137" s="37" t="s">
        <v>181</v>
      </c>
      <c r="D137" s="37" t="s">
        <v>181</v>
      </c>
      <c r="E137" s="37" t="s">
        <v>181</v>
      </c>
      <c r="F137" s="84" t="s">
        <v>181</v>
      </c>
      <c r="G137" s="85"/>
      <c r="H137" s="85"/>
      <c r="I137" s="86"/>
      <c r="J137" s="110" t="s">
        <v>181</v>
      </c>
      <c r="K137" s="111"/>
      <c r="L137" s="111"/>
      <c r="M137" s="112"/>
    </row>
    <row r="138" spans="1:13" s="2" customFormat="1" ht="17.100000000000001" customHeight="1">
      <c r="A138" s="84" t="s">
        <v>191</v>
      </c>
      <c r="B138" s="86"/>
      <c r="C138" s="37" t="s">
        <v>181</v>
      </c>
      <c r="D138" s="37" t="s">
        <v>181</v>
      </c>
      <c r="E138" s="37" t="s">
        <v>181</v>
      </c>
      <c r="F138" s="84" t="s">
        <v>181</v>
      </c>
      <c r="G138" s="85"/>
      <c r="H138" s="85"/>
      <c r="I138" s="86"/>
      <c r="J138" s="110" t="s">
        <v>181</v>
      </c>
      <c r="K138" s="111"/>
      <c r="L138" s="111"/>
      <c r="M138" s="112"/>
    </row>
    <row r="139" spans="1:13" s="2" customFormat="1" ht="17.100000000000001" customHeight="1">
      <c r="A139" s="84" t="s">
        <v>192</v>
      </c>
      <c r="B139" s="86"/>
      <c r="C139" s="37" t="s">
        <v>181</v>
      </c>
      <c r="D139" s="37" t="s">
        <v>181</v>
      </c>
      <c r="E139" s="37" t="s">
        <v>181</v>
      </c>
      <c r="F139" s="84" t="s">
        <v>181</v>
      </c>
      <c r="G139" s="85"/>
      <c r="H139" s="85"/>
      <c r="I139" s="86"/>
      <c r="J139" s="110" t="s">
        <v>181</v>
      </c>
      <c r="K139" s="111"/>
      <c r="L139" s="111"/>
      <c r="M139" s="112"/>
    </row>
    <row r="140" spans="1:13" s="2" customFormat="1" ht="17.100000000000001" customHeight="1">
      <c r="A140" s="84" t="s">
        <v>193</v>
      </c>
      <c r="B140" s="86"/>
      <c r="C140" s="37" t="s">
        <v>181</v>
      </c>
      <c r="D140" s="37" t="s">
        <v>181</v>
      </c>
      <c r="E140" s="37" t="s">
        <v>181</v>
      </c>
      <c r="F140" s="84" t="s">
        <v>181</v>
      </c>
      <c r="G140" s="85"/>
      <c r="H140" s="85"/>
      <c r="I140" s="86"/>
      <c r="J140" s="110" t="s">
        <v>181</v>
      </c>
      <c r="K140" s="111"/>
      <c r="L140" s="111"/>
      <c r="M140" s="112"/>
    </row>
    <row r="141" spans="1:13" s="2" customFormat="1" ht="17.100000000000001" customHeight="1">
      <c r="A141" s="84" t="s">
        <v>194</v>
      </c>
      <c r="B141" s="86"/>
      <c r="C141" s="37" t="s">
        <v>181</v>
      </c>
      <c r="D141" s="37" t="s">
        <v>181</v>
      </c>
      <c r="E141" s="37" t="s">
        <v>181</v>
      </c>
      <c r="F141" s="84" t="s">
        <v>181</v>
      </c>
      <c r="G141" s="85"/>
      <c r="H141" s="85"/>
      <c r="I141" s="86"/>
      <c r="J141" s="110" t="s">
        <v>181</v>
      </c>
      <c r="K141" s="111"/>
      <c r="L141" s="111"/>
      <c r="M141" s="112"/>
    </row>
    <row r="142" spans="1:13" s="2" customFormat="1" ht="17.100000000000001" customHeight="1">
      <c r="A142" s="84" t="s">
        <v>195</v>
      </c>
      <c r="B142" s="86"/>
      <c r="C142" s="37" t="s">
        <v>181</v>
      </c>
      <c r="D142" s="37" t="s">
        <v>181</v>
      </c>
      <c r="E142" s="37" t="s">
        <v>181</v>
      </c>
      <c r="F142" s="84" t="s">
        <v>181</v>
      </c>
      <c r="G142" s="85"/>
      <c r="H142" s="85"/>
      <c r="I142" s="86"/>
      <c r="J142" s="110" t="s">
        <v>181</v>
      </c>
      <c r="K142" s="111"/>
      <c r="L142" s="111"/>
      <c r="M142" s="112"/>
    </row>
    <row r="143" spans="1:13" s="2" customFormat="1" ht="17.100000000000001" customHeight="1">
      <c r="A143" s="84" t="s">
        <v>196</v>
      </c>
      <c r="B143" s="86"/>
      <c r="C143" s="37" t="s">
        <v>181</v>
      </c>
      <c r="D143" s="37" t="s">
        <v>181</v>
      </c>
      <c r="E143" s="37" t="s">
        <v>181</v>
      </c>
      <c r="F143" s="84" t="s">
        <v>181</v>
      </c>
      <c r="G143" s="85"/>
      <c r="H143" s="85"/>
      <c r="I143" s="86"/>
      <c r="J143" s="110" t="s">
        <v>181</v>
      </c>
      <c r="K143" s="111"/>
      <c r="L143" s="111"/>
      <c r="M143" s="112"/>
    </row>
    <row r="144" spans="1:13" s="2" customFormat="1" ht="17.100000000000001" customHeight="1">
      <c r="A144" s="84" t="s">
        <v>197</v>
      </c>
      <c r="B144" s="86"/>
      <c r="C144" s="37" t="s">
        <v>181</v>
      </c>
      <c r="D144" s="37" t="s">
        <v>181</v>
      </c>
      <c r="E144" s="37" t="s">
        <v>181</v>
      </c>
      <c r="F144" s="84" t="s">
        <v>181</v>
      </c>
      <c r="G144" s="85"/>
      <c r="H144" s="85"/>
      <c r="I144" s="86"/>
      <c r="J144" s="110" t="s">
        <v>181</v>
      </c>
      <c r="K144" s="111"/>
      <c r="L144" s="111"/>
      <c r="M144" s="112"/>
    </row>
    <row r="145" spans="1:16" s="2" customFormat="1" ht="17.100000000000001" customHeight="1">
      <c r="A145" s="84" t="s">
        <v>198</v>
      </c>
      <c r="B145" s="86"/>
      <c r="C145" s="37" t="s">
        <v>181</v>
      </c>
      <c r="D145" s="37" t="s">
        <v>181</v>
      </c>
      <c r="E145" s="37" t="s">
        <v>181</v>
      </c>
      <c r="F145" s="84" t="s">
        <v>181</v>
      </c>
      <c r="G145" s="85"/>
      <c r="H145" s="85"/>
      <c r="I145" s="86"/>
      <c r="J145" s="110" t="s">
        <v>181</v>
      </c>
      <c r="K145" s="111"/>
      <c r="L145" s="111"/>
      <c r="M145" s="112"/>
    </row>
    <row r="146" spans="1:16" s="2" customFormat="1" ht="17.100000000000001" customHeight="1">
      <c r="A146" s="84" t="s">
        <v>199</v>
      </c>
      <c r="B146" s="86"/>
      <c r="C146" s="37" t="s">
        <v>181</v>
      </c>
      <c r="D146" s="37" t="s">
        <v>181</v>
      </c>
      <c r="E146" s="37" t="s">
        <v>181</v>
      </c>
      <c r="F146" s="84" t="s">
        <v>181</v>
      </c>
      <c r="G146" s="85"/>
      <c r="H146" s="85"/>
      <c r="I146" s="86"/>
      <c r="J146" s="110" t="s">
        <v>181</v>
      </c>
      <c r="K146" s="111"/>
      <c r="L146" s="111"/>
      <c r="M146" s="112"/>
    </row>
    <row r="147" spans="1:16" s="2" customFormat="1" ht="17.100000000000001" customHeight="1">
      <c r="A147" s="84" t="s">
        <v>200</v>
      </c>
      <c r="B147" s="86"/>
      <c r="C147" s="37" t="s">
        <v>181</v>
      </c>
      <c r="D147" s="37" t="s">
        <v>181</v>
      </c>
      <c r="E147" s="37" t="s">
        <v>181</v>
      </c>
      <c r="F147" s="84" t="s">
        <v>181</v>
      </c>
      <c r="G147" s="85"/>
      <c r="H147" s="85"/>
      <c r="I147" s="86"/>
      <c r="J147" s="110" t="s">
        <v>181</v>
      </c>
      <c r="K147" s="111"/>
      <c r="L147" s="111"/>
      <c r="M147" s="112"/>
    </row>
    <row r="148" spans="1:16" s="2" customFormat="1" ht="17.100000000000001" customHeight="1">
      <c r="A148" s="84" t="s">
        <v>201</v>
      </c>
      <c r="B148" s="86"/>
      <c r="C148" s="51" t="s">
        <v>331</v>
      </c>
      <c r="D148" s="51" t="s">
        <v>332</v>
      </c>
      <c r="E148" s="52">
        <v>1</v>
      </c>
      <c r="F148" s="87" t="s">
        <v>346</v>
      </c>
      <c r="G148" s="88"/>
      <c r="H148" s="88"/>
      <c r="I148" s="89"/>
      <c r="J148" s="87" t="s">
        <v>355</v>
      </c>
      <c r="K148" s="88"/>
      <c r="L148" s="88"/>
      <c r="M148" s="89"/>
    </row>
    <row r="149" spans="1:16" s="2" customFormat="1" ht="17.100000000000001" customHeight="1">
      <c r="A149" s="84" t="s">
        <v>201</v>
      </c>
      <c r="B149" s="86"/>
      <c r="C149" s="51" t="s">
        <v>333</v>
      </c>
      <c r="D149" s="51" t="s">
        <v>334</v>
      </c>
      <c r="E149" s="52">
        <v>1</v>
      </c>
      <c r="F149" s="87" t="s">
        <v>347</v>
      </c>
      <c r="G149" s="88"/>
      <c r="H149" s="88"/>
      <c r="I149" s="89"/>
      <c r="J149" s="87" t="s">
        <v>355</v>
      </c>
      <c r="K149" s="88"/>
      <c r="L149" s="88"/>
      <c r="M149" s="89"/>
      <c r="N149" s="83"/>
      <c r="O149" s="83"/>
      <c r="P149" s="48"/>
    </row>
    <row r="150" spans="1:16" s="2" customFormat="1" ht="17.100000000000001" customHeight="1">
      <c r="A150" s="84" t="s">
        <v>201</v>
      </c>
      <c r="B150" s="86"/>
      <c r="C150" s="51" t="s">
        <v>335</v>
      </c>
      <c r="D150" s="51" t="s">
        <v>336</v>
      </c>
      <c r="E150" s="52">
        <v>1</v>
      </c>
      <c r="F150" s="87" t="s">
        <v>348</v>
      </c>
      <c r="G150" s="88"/>
      <c r="H150" s="88"/>
      <c r="I150" s="89"/>
      <c r="J150" s="87" t="s">
        <v>355</v>
      </c>
      <c r="K150" s="88"/>
      <c r="L150" s="88"/>
      <c r="M150" s="89"/>
      <c r="N150" s="83"/>
      <c r="O150" s="83"/>
      <c r="P150" s="48"/>
    </row>
    <row r="151" spans="1:16" s="2" customFormat="1" ht="17.100000000000001" customHeight="1">
      <c r="A151" s="84" t="s">
        <v>201</v>
      </c>
      <c r="B151" s="86"/>
      <c r="C151" s="51" t="s">
        <v>337</v>
      </c>
      <c r="D151" s="51" t="s">
        <v>338</v>
      </c>
      <c r="E151" s="52">
        <v>1</v>
      </c>
      <c r="F151" s="87" t="s">
        <v>349</v>
      </c>
      <c r="G151" s="88"/>
      <c r="H151" s="88"/>
      <c r="I151" s="89"/>
      <c r="J151" s="87" t="s">
        <v>355</v>
      </c>
      <c r="K151" s="88"/>
      <c r="L151" s="88"/>
      <c r="M151" s="89"/>
      <c r="N151" s="83"/>
      <c r="O151" s="83"/>
      <c r="P151" s="48"/>
    </row>
    <row r="152" spans="1:16" s="2" customFormat="1" ht="17.100000000000001" customHeight="1">
      <c r="A152" s="84" t="s">
        <v>201</v>
      </c>
      <c r="B152" s="86"/>
      <c r="C152" s="51" t="s">
        <v>339</v>
      </c>
      <c r="D152" s="51" t="s">
        <v>340</v>
      </c>
      <c r="E152" s="52">
        <v>1</v>
      </c>
      <c r="F152" s="87" t="s">
        <v>350</v>
      </c>
      <c r="G152" s="88"/>
      <c r="H152" s="88"/>
      <c r="I152" s="89"/>
      <c r="J152" s="87" t="s">
        <v>355</v>
      </c>
      <c r="K152" s="88"/>
      <c r="L152" s="88"/>
      <c r="M152" s="89"/>
      <c r="N152" s="83"/>
      <c r="O152" s="83"/>
      <c r="P152" s="48"/>
    </row>
    <row r="153" spans="1:16" s="2" customFormat="1" ht="17.100000000000001" customHeight="1">
      <c r="A153" s="84" t="s">
        <v>201</v>
      </c>
      <c r="B153" s="86"/>
      <c r="C153" s="51" t="s">
        <v>341</v>
      </c>
      <c r="D153" s="51" t="s">
        <v>342</v>
      </c>
      <c r="E153" s="52">
        <v>1</v>
      </c>
      <c r="F153" s="87" t="s">
        <v>351</v>
      </c>
      <c r="G153" s="88"/>
      <c r="H153" s="88"/>
      <c r="I153" s="89"/>
      <c r="J153" s="87" t="s">
        <v>355</v>
      </c>
      <c r="K153" s="88"/>
      <c r="L153" s="88"/>
      <c r="M153" s="89"/>
      <c r="N153" s="83"/>
      <c r="O153" s="83"/>
      <c r="P153" s="48"/>
    </row>
    <row r="154" spans="1:16" s="2" customFormat="1" ht="17.100000000000001" customHeight="1">
      <c r="A154" s="84" t="s">
        <v>201</v>
      </c>
      <c r="B154" s="86"/>
      <c r="C154" s="51" t="s">
        <v>341</v>
      </c>
      <c r="D154" s="51" t="s">
        <v>343</v>
      </c>
      <c r="E154" s="52">
        <v>1</v>
      </c>
      <c r="F154" s="87" t="s">
        <v>352</v>
      </c>
      <c r="G154" s="88"/>
      <c r="H154" s="88"/>
      <c r="I154" s="89"/>
      <c r="J154" s="87" t="s">
        <v>355</v>
      </c>
      <c r="K154" s="88"/>
      <c r="L154" s="88"/>
      <c r="M154" s="89"/>
      <c r="N154" s="83"/>
      <c r="O154" s="83"/>
      <c r="P154" s="48"/>
    </row>
    <row r="155" spans="1:16" s="2" customFormat="1" ht="17.100000000000001" customHeight="1">
      <c r="A155" s="84" t="s">
        <v>201</v>
      </c>
      <c r="B155" s="86"/>
      <c r="C155" s="51" t="s">
        <v>341</v>
      </c>
      <c r="D155" s="51" t="s">
        <v>344</v>
      </c>
      <c r="E155" s="52">
        <v>1</v>
      </c>
      <c r="F155" s="87" t="s">
        <v>353</v>
      </c>
      <c r="G155" s="88"/>
      <c r="H155" s="88"/>
      <c r="I155" s="89"/>
      <c r="J155" s="87" t="s">
        <v>355</v>
      </c>
      <c r="K155" s="88"/>
      <c r="L155" s="88"/>
      <c r="M155" s="89"/>
      <c r="N155" s="83"/>
      <c r="O155" s="83"/>
      <c r="P155" s="48"/>
    </row>
    <row r="156" spans="1:16" s="2" customFormat="1" ht="17.100000000000001" customHeight="1">
      <c r="A156" s="84" t="s">
        <v>201</v>
      </c>
      <c r="B156" s="86"/>
      <c r="C156" s="51" t="s">
        <v>341</v>
      </c>
      <c r="D156" s="51" t="s">
        <v>345</v>
      </c>
      <c r="E156" s="52">
        <v>1</v>
      </c>
      <c r="F156" s="87" t="s">
        <v>354</v>
      </c>
      <c r="G156" s="88"/>
      <c r="H156" s="88"/>
      <c r="I156" s="89"/>
      <c r="J156" s="87" t="s">
        <v>355</v>
      </c>
      <c r="K156" s="88"/>
      <c r="L156" s="88"/>
      <c r="M156" s="89"/>
      <c r="N156" s="83"/>
      <c r="O156" s="83"/>
      <c r="P156" s="48"/>
    </row>
    <row r="157" spans="1:16">
      <c r="A157" s="25"/>
      <c r="B157" s="26"/>
      <c r="C157" s="26"/>
      <c r="D157" s="25"/>
      <c r="E157" s="25"/>
      <c r="N157" s="83"/>
      <c r="O157" s="83"/>
      <c r="P157" s="48"/>
    </row>
    <row r="158" spans="1:16">
      <c r="A158" s="9" t="s">
        <v>202</v>
      </c>
    </row>
    <row r="159" spans="1:16" ht="66.75" customHeight="1">
      <c r="A159" s="94" t="s">
        <v>203</v>
      </c>
      <c r="B159" s="94"/>
      <c r="C159" s="94"/>
      <c r="D159" s="94"/>
      <c r="E159" s="94"/>
      <c r="F159" s="28" t="s">
        <v>204</v>
      </c>
      <c r="G159" s="28" t="s">
        <v>205</v>
      </c>
      <c r="H159" s="10" t="s">
        <v>206</v>
      </c>
      <c r="I159" s="10" t="s">
        <v>207</v>
      </c>
      <c r="J159" s="94" t="s">
        <v>117</v>
      </c>
      <c r="K159" s="94"/>
      <c r="L159" s="94"/>
      <c r="M159" s="94"/>
    </row>
    <row r="160" spans="1:16" ht="33" customHeight="1">
      <c r="A160" s="151" t="s">
        <v>208</v>
      </c>
      <c r="B160" s="151"/>
      <c r="C160" s="151"/>
      <c r="D160" s="151"/>
      <c r="E160" s="151"/>
      <c r="F160" s="38"/>
      <c r="G160" s="34">
        <v>0</v>
      </c>
      <c r="H160" s="34">
        <v>0</v>
      </c>
      <c r="I160" s="34">
        <v>0</v>
      </c>
      <c r="J160" s="195" t="s">
        <v>448</v>
      </c>
      <c r="K160" s="196"/>
      <c r="L160" s="196"/>
      <c r="M160" s="196"/>
      <c r="N160" s="70"/>
    </row>
    <row r="161" spans="1:13" ht="28.5" customHeight="1">
      <c r="A161" s="151" t="s">
        <v>209</v>
      </c>
      <c r="B161" s="151"/>
      <c r="C161" s="151"/>
      <c r="D161" s="151"/>
      <c r="E161" s="151"/>
      <c r="F161" s="38"/>
      <c r="G161" s="34">
        <v>0</v>
      </c>
      <c r="H161" s="34">
        <v>0</v>
      </c>
      <c r="I161" s="34">
        <v>0</v>
      </c>
      <c r="J161" s="195" t="s">
        <v>448</v>
      </c>
      <c r="K161" s="196"/>
      <c r="L161" s="196"/>
      <c r="M161" s="196"/>
    </row>
    <row r="162" spans="1:13" ht="29.25" customHeight="1">
      <c r="A162" s="151" t="s">
        <v>210</v>
      </c>
      <c r="B162" s="151"/>
      <c r="C162" s="151"/>
      <c r="D162" s="151"/>
      <c r="E162" s="151"/>
      <c r="F162" s="38"/>
      <c r="G162" s="34">
        <v>0</v>
      </c>
      <c r="H162" s="34">
        <v>0</v>
      </c>
      <c r="I162" s="34">
        <v>0</v>
      </c>
      <c r="J162" s="195" t="s">
        <v>448</v>
      </c>
      <c r="K162" s="196"/>
      <c r="L162" s="196"/>
      <c r="M162" s="196"/>
    </row>
    <row r="163" spans="1:13" ht="30" customHeight="1">
      <c r="A163" s="151" t="s">
        <v>211</v>
      </c>
      <c r="B163" s="151"/>
      <c r="C163" s="151"/>
      <c r="D163" s="151"/>
      <c r="E163" s="151"/>
      <c r="F163" s="38"/>
      <c r="G163" s="34">
        <v>0</v>
      </c>
      <c r="H163" s="34">
        <v>0</v>
      </c>
      <c r="I163" s="34">
        <v>0</v>
      </c>
      <c r="J163" s="195" t="s">
        <v>448</v>
      </c>
      <c r="K163" s="196"/>
      <c r="L163" s="196"/>
      <c r="M163" s="196"/>
    </row>
    <row r="164" spans="1:13">
      <c r="A164" s="24"/>
      <c r="B164" s="24"/>
      <c r="C164" s="24"/>
      <c r="D164" s="24"/>
      <c r="E164" s="24"/>
      <c r="F164" s="25"/>
      <c r="J164" s="27"/>
      <c r="K164" s="27"/>
      <c r="L164" s="27"/>
      <c r="M164" s="27"/>
    </row>
    <row r="165" spans="1:13">
      <c r="A165" s="9" t="s">
        <v>212</v>
      </c>
    </row>
    <row r="166" spans="1:13">
      <c r="A166" s="94" t="s">
        <v>213</v>
      </c>
      <c r="B166" s="94"/>
      <c r="C166" s="94"/>
      <c r="D166" s="94"/>
      <c r="E166" s="94"/>
      <c r="F166" s="94"/>
      <c r="G166" s="94"/>
      <c r="H166" s="94"/>
      <c r="I166" s="10" t="s">
        <v>104</v>
      </c>
      <c r="J166" s="94" t="s">
        <v>189</v>
      </c>
      <c r="K166" s="94"/>
      <c r="L166" s="94"/>
      <c r="M166" s="94"/>
    </row>
    <row r="167" spans="1:13" ht="19.5" customHeight="1">
      <c r="A167" s="151" t="s">
        <v>214</v>
      </c>
      <c r="B167" s="151"/>
      <c r="C167" s="151"/>
      <c r="D167" s="151"/>
      <c r="E167" s="151"/>
      <c r="F167" s="151"/>
      <c r="G167" s="151"/>
      <c r="H167" s="151"/>
      <c r="I167" s="42" t="s">
        <v>109</v>
      </c>
      <c r="J167" s="87" t="s">
        <v>371</v>
      </c>
      <c r="K167" s="88"/>
      <c r="L167" s="88"/>
      <c r="M167" s="89"/>
    </row>
    <row r="168" spans="1:13" ht="19.5" customHeight="1">
      <c r="A168" s="151" t="s">
        <v>215</v>
      </c>
      <c r="B168" s="151"/>
      <c r="C168" s="151"/>
      <c r="D168" s="151"/>
      <c r="E168" s="151"/>
      <c r="F168" s="151"/>
      <c r="G168" s="151"/>
      <c r="H168" s="151"/>
      <c r="I168" s="42" t="s">
        <v>109</v>
      </c>
      <c r="J168" s="87" t="s">
        <v>372</v>
      </c>
      <c r="K168" s="88"/>
      <c r="L168" s="88"/>
      <c r="M168" s="89"/>
    </row>
    <row r="169" spans="1:13">
      <c r="A169" s="24"/>
      <c r="B169" s="24"/>
      <c r="C169" s="24"/>
      <c r="D169" s="24"/>
      <c r="E169" s="24"/>
      <c r="F169" s="24"/>
      <c r="G169" s="24"/>
      <c r="H169" s="24"/>
      <c r="J169" s="27"/>
      <c r="K169" s="27"/>
      <c r="L169" s="27"/>
      <c r="M169" s="27"/>
    </row>
    <row r="170" spans="1:13">
      <c r="A170" s="9" t="s">
        <v>216</v>
      </c>
    </row>
    <row r="171" spans="1:13" ht="16.5" customHeight="1">
      <c r="A171" s="131" t="s">
        <v>217</v>
      </c>
      <c r="B171" s="149"/>
      <c r="C171" s="149"/>
      <c r="D171" s="149"/>
      <c r="E171" s="149"/>
      <c r="F171" s="149"/>
      <c r="G171" s="149"/>
      <c r="H171" s="150"/>
      <c r="I171" s="10" t="s">
        <v>104</v>
      </c>
      <c r="J171" s="94" t="s">
        <v>189</v>
      </c>
      <c r="K171" s="94"/>
      <c r="L171" s="94"/>
      <c r="M171" s="94"/>
    </row>
    <row r="172" spans="1:13" ht="18.75" customHeight="1">
      <c r="A172" s="151" t="s">
        <v>218</v>
      </c>
      <c r="B172" s="151"/>
      <c r="C172" s="151"/>
      <c r="D172" s="151"/>
      <c r="E172" s="151"/>
      <c r="F172" s="151"/>
      <c r="G172" s="151"/>
      <c r="H172" s="151"/>
      <c r="I172" s="19" t="s">
        <v>109</v>
      </c>
      <c r="J172" s="87" t="s">
        <v>219</v>
      </c>
      <c r="K172" s="88"/>
      <c r="L172" s="88"/>
      <c r="M172" s="89"/>
    </row>
    <row r="173" spans="1:13" ht="24.75" customHeight="1">
      <c r="A173" s="151" t="s">
        <v>220</v>
      </c>
      <c r="B173" s="151"/>
      <c r="C173" s="151"/>
      <c r="D173" s="151"/>
      <c r="E173" s="151"/>
      <c r="F173" s="151"/>
      <c r="G173" s="151"/>
      <c r="H173" s="151"/>
      <c r="I173" s="19" t="s">
        <v>109</v>
      </c>
      <c r="J173" s="87" t="s">
        <v>373</v>
      </c>
      <c r="K173" s="88"/>
      <c r="L173" s="88"/>
      <c r="M173" s="89"/>
    </row>
    <row r="174" spans="1:13">
      <c r="J174" s="53"/>
      <c r="K174" s="53"/>
      <c r="L174" s="53"/>
      <c r="M174" s="53"/>
    </row>
    <row r="175" spans="1:13">
      <c r="A175" s="9" t="s">
        <v>221</v>
      </c>
    </row>
    <row r="176" spans="1:13" ht="24.75" customHeight="1">
      <c r="A176" s="94" t="s">
        <v>222</v>
      </c>
      <c r="B176" s="94"/>
      <c r="C176" s="94" t="s">
        <v>223</v>
      </c>
      <c r="D176" s="94"/>
      <c r="E176" s="94" t="s">
        <v>224</v>
      </c>
      <c r="F176" s="94" t="s">
        <v>225</v>
      </c>
      <c r="G176" s="94"/>
      <c r="H176" s="94" t="s">
        <v>226</v>
      </c>
      <c r="I176" s="94" t="s">
        <v>227</v>
      </c>
      <c r="J176" s="94"/>
      <c r="K176" s="94"/>
      <c r="L176" s="94" t="s">
        <v>228</v>
      </c>
      <c r="M176" s="94"/>
    </row>
    <row r="177" spans="1:13" ht="36">
      <c r="A177" s="148" t="s">
        <v>50</v>
      </c>
      <c r="B177" s="148"/>
      <c r="C177" s="10" t="s">
        <v>229</v>
      </c>
      <c r="D177" s="10" t="s">
        <v>230</v>
      </c>
      <c r="E177" s="94"/>
      <c r="F177" s="10" t="s">
        <v>231</v>
      </c>
      <c r="G177" s="10" t="s">
        <v>232</v>
      </c>
      <c r="H177" s="94"/>
      <c r="I177" s="94"/>
      <c r="J177" s="94"/>
      <c r="K177" s="94"/>
      <c r="L177" s="94"/>
      <c r="M177" s="94"/>
    </row>
    <row r="178" spans="1:13" ht="90">
      <c r="A178" s="104" t="s">
        <v>49</v>
      </c>
      <c r="B178" s="105"/>
      <c r="C178" s="39" t="s">
        <v>233</v>
      </c>
      <c r="D178" s="90" t="s">
        <v>234</v>
      </c>
      <c r="E178" s="40" t="s">
        <v>235</v>
      </c>
      <c r="F178" s="54">
        <v>27</v>
      </c>
      <c r="G178" s="55">
        <f>34+27</f>
        <v>61</v>
      </c>
      <c r="H178" s="56">
        <v>1</v>
      </c>
      <c r="I178" s="113" t="s">
        <v>236</v>
      </c>
      <c r="J178" s="114"/>
      <c r="K178" s="115"/>
      <c r="L178" s="116" t="s">
        <v>375</v>
      </c>
      <c r="M178" s="117"/>
    </row>
    <row r="179" spans="1:13" ht="81">
      <c r="A179" s="106"/>
      <c r="B179" s="107"/>
      <c r="C179" s="39" t="s">
        <v>237</v>
      </c>
      <c r="D179" s="90"/>
      <c r="E179" s="40" t="s">
        <v>238</v>
      </c>
      <c r="F179" s="54">
        <v>25</v>
      </c>
      <c r="G179" s="55">
        <v>49.64</v>
      </c>
      <c r="H179" s="56">
        <v>1</v>
      </c>
      <c r="I179" s="113" t="s">
        <v>239</v>
      </c>
      <c r="J179" s="114"/>
      <c r="K179" s="115"/>
      <c r="L179" s="116" t="s">
        <v>374</v>
      </c>
      <c r="M179" s="117"/>
    </row>
    <row r="180" spans="1:13" ht="63.75" customHeight="1">
      <c r="A180" s="106"/>
      <c r="B180" s="107"/>
      <c r="C180" s="39" t="s">
        <v>240</v>
      </c>
      <c r="D180" s="90"/>
      <c r="E180" s="40" t="s">
        <v>241</v>
      </c>
      <c r="F180" s="54">
        <v>80</v>
      </c>
      <c r="G180" s="55">
        <v>87.23</v>
      </c>
      <c r="H180" s="57">
        <v>1</v>
      </c>
      <c r="I180" s="113" t="s">
        <v>242</v>
      </c>
      <c r="J180" s="114"/>
      <c r="K180" s="115"/>
      <c r="L180" s="116" t="s">
        <v>390</v>
      </c>
      <c r="M180" s="117"/>
    </row>
    <row r="181" spans="1:13" ht="81">
      <c r="A181" s="106"/>
      <c r="B181" s="107"/>
      <c r="C181" s="39" t="s">
        <v>243</v>
      </c>
      <c r="D181" s="90"/>
      <c r="E181" s="40" t="s">
        <v>244</v>
      </c>
      <c r="F181" s="54">
        <v>50</v>
      </c>
      <c r="G181" s="58">
        <v>97.04</v>
      </c>
      <c r="H181" s="57">
        <v>1</v>
      </c>
      <c r="I181" s="113" t="s">
        <v>245</v>
      </c>
      <c r="J181" s="114"/>
      <c r="K181" s="115"/>
      <c r="L181" s="116" t="s">
        <v>391</v>
      </c>
      <c r="M181" s="117"/>
    </row>
    <row r="182" spans="1:13" ht="45.75" customHeight="1">
      <c r="A182" s="106"/>
      <c r="B182" s="107"/>
      <c r="C182" s="39" t="s">
        <v>246</v>
      </c>
      <c r="D182" s="90" t="s">
        <v>247</v>
      </c>
      <c r="E182" s="40" t="s">
        <v>248</v>
      </c>
      <c r="F182" s="54">
        <v>1</v>
      </c>
      <c r="G182" s="58">
        <v>1</v>
      </c>
      <c r="H182" s="57">
        <v>1</v>
      </c>
      <c r="I182" s="113" t="s">
        <v>249</v>
      </c>
      <c r="J182" s="114"/>
      <c r="K182" s="115"/>
      <c r="L182" s="116" t="s">
        <v>392</v>
      </c>
      <c r="M182" s="117"/>
    </row>
    <row r="183" spans="1:13" ht="36.75" customHeight="1">
      <c r="A183" s="108"/>
      <c r="B183" s="109"/>
      <c r="C183" s="39" t="s">
        <v>250</v>
      </c>
      <c r="D183" s="90"/>
      <c r="E183" s="40" t="s">
        <v>251</v>
      </c>
      <c r="F183" s="54">
        <v>2</v>
      </c>
      <c r="G183" s="58">
        <v>2</v>
      </c>
      <c r="H183" s="57">
        <v>1</v>
      </c>
      <c r="I183" s="113" t="s">
        <v>252</v>
      </c>
      <c r="J183" s="114"/>
      <c r="K183" s="115"/>
      <c r="L183" s="116" t="s">
        <v>393</v>
      </c>
      <c r="M183" s="117"/>
    </row>
    <row r="184" spans="1:13" ht="81" customHeight="1">
      <c r="A184" s="96" t="s">
        <v>51</v>
      </c>
      <c r="B184" s="98"/>
      <c r="C184" s="8">
        <v>7</v>
      </c>
      <c r="D184" s="91" t="s">
        <v>253</v>
      </c>
      <c r="E184" s="40" t="s">
        <v>254</v>
      </c>
      <c r="F184" s="59">
        <v>25</v>
      </c>
      <c r="G184" s="59">
        <v>56</v>
      </c>
      <c r="H184" s="57">
        <v>1</v>
      </c>
      <c r="I184" s="113" t="s">
        <v>255</v>
      </c>
      <c r="J184" s="114"/>
      <c r="K184" s="115"/>
      <c r="L184" s="116" t="s">
        <v>394</v>
      </c>
      <c r="M184" s="117"/>
    </row>
    <row r="185" spans="1:13" ht="54">
      <c r="A185" s="102"/>
      <c r="B185" s="103"/>
      <c r="C185" s="8">
        <v>8</v>
      </c>
      <c r="D185" s="92"/>
      <c r="E185" s="40" t="s">
        <v>256</v>
      </c>
      <c r="F185" s="59">
        <v>5</v>
      </c>
      <c r="G185" s="59">
        <v>15</v>
      </c>
      <c r="H185" s="57">
        <v>1</v>
      </c>
      <c r="I185" s="113" t="s">
        <v>257</v>
      </c>
      <c r="J185" s="114"/>
      <c r="K185" s="115"/>
      <c r="L185" s="116" t="s">
        <v>395</v>
      </c>
      <c r="M185" s="117"/>
    </row>
    <row r="186" spans="1:13" ht="54">
      <c r="A186" s="102"/>
      <c r="B186" s="103"/>
      <c r="C186" s="8">
        <v>9</v>
      </c>
      <c r="D186" s="92"/>
      <c r="E186" s="40" t="s">
        <v>258</v>
      </c>
      <c r="F186" s="59">
        <v>18</v>
      </c>
      <c r="G186" s="59">
        <v>32</v>
      </c>
      <c r="H186" s="57">
        <v>1</v>
      </c>
      <c r="I186" s="113" t="s">
        <v>259</v>
      </c>
      <c r="J186" s="114"/>
      <c r="K186" s="115"/>
      <c r="L186" s="116" t="s">
        <v>396</v>
      </c>
      <c r="M186" s="117"/>
    </row>
    <row r="187" spans="1:13" ht="54">
      <c r="A187" s="102"/>
      <c r="B187" s="103"/>
      <c r="C187" s="8">
        <v>10</v>
      </c>
      <c r="D187" s="92"/>
      <c r="E187" s="40" t="s">
        <v>260</v>
      </c>
      <c r="F187" s="59">
        <v>70</v>
      </c>
      <c r="G187" s="59">
        <v>508</v>
      </c>
      <c r="H187" s="57">
        <v>1</v>
      </c>
      <c r="I187" s="113" t="s">
        <v>261</v>
      </c>
      <c r="J187" s="114"/>
      <c r="K187" s="115"/>
      <c r="L187" s="116" t="s">
        <v>397</v>
      </c>
      <c r="M187" s="117"/>
    </row>
    <row r="188" spans="1:13" ht="45">
      <c r="A188" s="102"/>
      <c r="B188" s="103"/>
      <c r="C188" s="8">
        <v>11</v>
      </c>
      <c r="D188" s="93"/>
      <c r="E188" s="40" t="s">
        <v>262</v>
      </c>
      <c r="F188" s="59">
        <v>70</v>
      </c>
      <c r="G188" s="59">
        <v>464</v>
      </c>
      <c r="H188" s="57">
        <v>1</v>
      </c>
      <c r="I188" s="113" t="s">
        <v>263</v>
      </c>
      <c r="J188" s="114"/>
      <c r="K188" s="115"/>
      <c r="L188" s="116" t="s">
        <v>398</v>
      </c>
      <c r="M188" s="117"/>
    </row>
    <row r="189" spans="1:13" ht="45" customHeight="1">
      <c r="A189" s="96" t="s">
        <v>264</v>
      </c>
      <c r="B189" s="98"/>
      <c r="C189" s="8">
        <v>12</v>
      </c>
      <c r="D189" s="91" t="s">
        <v>265</v>
      </c>
      <c r="E189" s="40" t="s">
        <v>266</v>
      </c>
      <c r="F189" s="59">
        <v>14</v>
      </c>
      <c r="G189" s="59">
        <v>22</v>
      </c>
      <c r="H189" s="57">
        <v>1</v>
      </c>
      <c r="I189" s="113" t="s">
        <v>267</v>
      </c>
      <c r="J189" s="114"/>
      <c r="K189" s="115"/>
      <c r="L189" s="116" t="s">
        <v>399</v>
      </c>
      <c r="M189" s="117"/>
    </row>
    <row r="190" spans="1:13" ht="45" customHeight="1">
      <c r="A190" s="102"/>
      <c r="B190" s="103"/>
      <c r="C190" s="8">
        <v>13</v>
      </c>
      <c r="D190" s="92"/>
      <c r="E190" s="40" t="s">
        <v>268</v>
      </c>
      <c r="F190" s="59">
        <v>20</v>
      </c>
      <c r="G190" s="59">
        <v>35</v>
      </c>
      <c r="H190" s="57">
        <v>1</v>
      </c>
      <c r="I190" s="113" t="s">
        <v>269</v>
      </c>
      <c r="J190" s="114"/>
      <c r="K190" s="115"/>
      <c r="L190" s="116" t="s">
        <v>400</v>
      </c>
      <c r="M190" s="117"/>
    </row>
    <row r="191" spans="1:13" ht="45">
      <c r="A191" s="102"/>
      <c r="B191" s="103"/>
      <c r="C191" s="8">
        <v>14</v>
      </c>
      <c r="D191" s="92"/>
      <c r="E191" s="40" t="s">
        <v>270</v>
      </c>
      <c r="F191" s="59">
        <v>70</v>
      </c>
      <c r="G191" s="59">
        <v>90</v>
      </c>
      <c r="H191" s="57">
        <v>1</v>
      </c>
      <c r="I191" s="113" t="s">
        <v>271</v>
      </c>
      <c r="J191" s="114"/>
      <c r="K191" s="115"/>
      <c r="L191" s="116" t="s">
        <v>401</v>
      </c>
      <c r="M191" s="117"/>
    </row>
    <row r="192" spans="1:13" ht="45">
      <c r="A192" s="102"/>
      <c r="B192" s="103"/>
      <c r="C192" s="8">
        <v>15</v>
      </c>
      <c r="D192" s="92" t="s">
        <v>272</v>
      </c>
      <c r="E192" s="40" t="s">
        <v>403</v>
      </c>
      <c r="F192" s="59">
        <v>90</v>
      </c>
      <c r="G192" s="59">
        <v>100</v>
      </c>
      <c r="H192" s="57">
        <v>1</v>
      </c>
      <c r="I192" s="113" t="s">
        <v>273</v>
      </c>
      <c r="J192" s="114"/>
      <c r="K192" s="115"/>
      <c r="L192" s="116" t="s">
        <v>402</v>
      </c>
      <c r="M192" s="117"/>
    </row>
    <row r="193" spans="1:13" ht="45">
      <c r="A193" s="99"/>
      <c r="B193" s="101"/>
      <c r="C193" s="8">
        <v>16</v>
      </c>
      <c r="D193" s="93" t="s">
        <v>274</v>
      </c>
      <c r="E193" s="40" t="s">
        <v>275</v>
      </c>
      <c r="F193" s="59">
        <v>90</v>
      </c>
      <c r="G193" s="59">
        <v>85.7</v>
      </c>
      <c r="H193" s="57">
        <f>G193/F193</f>
        <v>0.9522222222222223</v>
      </c>
      <c r="I193" s="113" t="s">
        <v>276</v>
      </c>
      <c r="J193" s="114"/>
      <c r="K193" s="115"/>
      <c r="L193" s="116" t="s">
        <v>404</v>
      </c>
      <c r="M193" s="117"/>
    </row>
    <row r="194" spans="1:13">
      <c r="A194" s="41"/>
    </row>
    <row r="195" spans="1:13">
      <c r="A195" s="9" t="s">
        <v>277</v>
      </c>
    </row>
    <row r="196" spans="1:13" ht="18">
      <c r="A196" s="94" t="s">
        <v>278</v>
      </c>
      <c r="B196" s="94"/>
      <c r="C196" s="94"/>
      <c r="D196" s="94" t="s">
        <v>230</v>
      </c>
      <c r="E196" s="94"/>
      <c r="F196" s="94"/>
      <c r="G196" s="94"/>
      <c r="H196" s="10" t="s">
        <v>279</v>
      </c>
      <c r="I196" s="10" t="s">
        <v>280</v>
      </c>
      <c r="J196" s="94" t="s">
        <v>189</v>
      </c>
      <c r="K196" s="94"/>
      <c r="L196" s="94"/>
      <c r="M196" s="94"/>
    </row>
    <row r="197" spans="1:13" ht="15" customHeight="1">
      <c r="A197" s="142">
        <v>1</v>
      </c>
      <c r="B197" s="142"/>
      <c r="C197" s="142"/>
      <c r="D197" s="145" t="s">
        <v>281</v>
      </c>
      <c r="E197" s="146"/>
      <c r="F197" s="146"/>
      <c r="G197" s="147"/>
      <c r="H197" s="60">
        <v>8939509.6500000004</v>
      </c>
      <c r="I197" s="61">
        <v>8805358.4800000004</v>
      </c>
      <c r="J197" s="87" t="s">
        <v>371</v>
      </c>
      <c r="K197" s="88"/>
      <c r="L197" s="88"/>
      <c r="M197" s="89"/>
    </row>
    <row r="198" spans="1:13" ht="14.25" customHeight="1">
      <c r="A198" s="142">
        <v>82</v>
      </c>
      <c r="B198" s="142"/>
      <c r="C198" s="142"/>
      <c r="D198" s="145" t="s">
        <v>282</v>
      </c>
      <c r="E198" s="146"/>
      <c r="F198" s="146"/>
      <c r="G198" s="147"/>
      <c r="H198" s="60">
        <v>21430243.710000001</v>
      </c>
      <c r="I198" s="61">
        <v>21089814.899999999</v>
      </c>
      <c r="J198" s="87" t="s">
        <v>371</v>
      </c>
      <c r="K198" s="88"/>
      <c r="L198" s="88"/>
      <c r="M198" s="89"/>
    </row>
    <row r="199" spans="1:13" ht="14.25" customHeight="1">
      <c r="A199" s="142">
        <v>83</v>
      </c>
      <c r="B199" s="142"/>
      <c r="C199" s="142"/>
      <c r="D199" s="145" t="s">
        <v>283</v>
      </c>
      <c r="E199" s="146"/>
      <c r="F199" s="146"/>
      <c r="G199" s="147"/>
      <c r="H199" s="60">
        <v>1800899.73</v>
      </c>
      <c r="I199" s="61">
        <v>1706786.78</v>
      </c>
      <c r="J199" s="87" t="s">
        <v>371</v>
      </c>
      <c r="K199" s="88"/>
      <c r="L199" s="88"/>
      <c r="M199" s="89"/>
    </row>
    <row r="200" spans="1:13" ht="14.25" customHeight="1">
      <c r="A200" s="142">
        <v>84</v>
      </c>
      <c r="B200" s="142"/>
      <c r="C200" s="142"/>
      <c r="D200" s="145" t="s">
        <v>284</v>
      </c>
      <c r="E200" s="146"/>
      <c r="F200" s="146"/>
      <c r="G200" s="147"/>
      <c r="H200" s="60">
        <v>33642.46</v>
      </c>
      <c r="I200" s="61">
        <v>33045</v>
      </c>
      <c r="J200" s="87" t="s">
        <v>371</v>
      </c>
      <c r="K200" s="88"/>
      <c r="L200" s="88"/>
      <c r="M200" s="89"/>
    </row>
    <row r="201" spans="1:13" ht="11.25">
      <c r="A201" s="142"/>
      <c r="B201" s="142"/>
      <c r="C201" s="142"/>
      <c r="D201" s="142"/>
      <c r="E201" s="142"/>
      <c r="F201" s="142"/>
      <c r="G201" s="142"/>
      <c r="H201" s="62">
        <v>32204295.550000001</v>
      </c>
      <c r="I201" s="62">
        <v>31635005.16</v>
      </c>
      <c r="J201" s="143"/>
      <c r="K201" s="144"/>
      <c r="L201" s="144"/>
      <c r="M201" s="144"/>
    </row>
    <row r="203" spans="1:13">
      <c r="A203" s="9" t="s">
        <v>285</v>
      </c>
    </row>
    <row r="204" spans="1:13" ht="33.950000000000003" customHeight="1">
      <c r="A204" s="95" t="s">
        <v>286</v>
      </c>
      <c r="B204" s="95"/>
      <c r="C204" s="95"/>
      <c r="D204" s="95"/>
      <c r="E204" s="95"/>
      <c r="F204" s="95"/>
      <c r="G204" s="95"/>
      <c r="H204" s="95"/>
      <c r="I204" s="95" t="s">
        <v>279</v>
      </c>
      <c r="J204" s="95"/>
      <c r="K204" s="95" t="s">
        <v>280</v>
      </c>
      <c r="L204" s="95"/>
      <c r="M204" s="13" t="s">
        <v>287</v>
      </c>
    </row>
    <row r="205" spans="1:13" ht="17.25" customHeight="1">
      <c r="A205" s="139" t="s">
        <v>288</v>
      </c>
      <c r="B205" s="139"/>
      <c r="C205" s="139"/>
      <c r="D205" s="139"/>
      <c r="E205" s="139"/>
      <c r="F205" s="139"/>
      <c r="G205" s="139"/>
      <c r="H205" s="139"/>
      <c r="I205" s="140">
        <v>249600</v>
      </c>
      <c r="J205" s="141"/>
      <c r="K205" s="140">
        <v>249600</v>
      </c>
      <c r="L205" s="141"/>
      <c r="M205" s="49">
        <f>K205/I205</f>
        <v>1</v>
      </c>
    </row>
    <row r="206" spans="1:13" ht="17.25" customHeight="1">
      <c r="A206" s="139" t="s">
        <v>289</v>
      </c>
      <c r="B206" s="139"/>
      <c r="C206" s="139"/>
      <c r="D206" s="139"/>
      <c r="E206" s="139"/>
      <c r="F206" s="139"/>
      <c r="G206" s="139"/>
      <c r="H206" s="139"/>
      <c r="I206" s="140">
        <v>1800899.73</v>
      </c>
      <c r="J206" s="141"/>
      <c r="K206" s="140">
        <v>1706786.78</v>
      </c>
      <c r="L206" s="141"/>
      <c r="M206" s="49">
        <f t="shared" ref="M206:M207" si="0">K206/I206</f>
        <v>0.94774114936426812</v>
      </c>
    </row>
    <row r="207" spans="1:13" ht="17.25" customHeight="1">
      <c r="A207" s="139" t="s">
        <v>290</v>
      </c>
      <c r="B207" s="139"/>
      <c r="C207" s="139"/>
      <c r="D207" s="139"/>
      <c r="E207" s="139"/>
      <c r="F207" s="139"/>
      <c r="G207" s="139"/>
      <c r="H207" s="139"/>
      <c r="I207" s="140">
        <v>361331.49</v>
      </c>
      <c r="J207" s="141"/>
      <c r="K207" s="140">
        <v>361331.49</v>
      </c>
      <c r="L207" s="141"/>
      <c r="M207" s="49">
        <f t="shared" si="0"/>
        <v>1</v>
      </c>
    </row>
    <row r="208" spans="1:13" ht="17.25" customHeight="1">
      <c r="A208" s="139" t="s">
        <v>291</v>
      </c>
      <c r="B208" s="139"/>
      <c r="C208" s="139"/>
      <c r="D208" s="139"/>
      <c r="E208" s="139"/>
      <c r="F208" s="139"/>
      <c r="G208" s="139"/>
      <c r="H208" s="139"/>
      <c r="I208" s="140">
        <v>0</v>
      </c>
      <c r="J208" s="141"/>
      <c r="K208" s="140">
        <v>0</v>
      </c>
      <c r="L208" s="141"/>
      <c r="M208" s="49" t="s">
        <v>181</v>
      </c>
    </row>
    <row r="209" spans="1:14" ht="17.25" customHeight="1">
      <c r="A209" s="139" t="s">
        <v>292</v>
      </c>
      <c r="B209" s="139"/>
      <c r="C209" s="139"/>
      <c r="D209" s="139"/>
      <c r="E209" s="139"/>
      <c r="F209" s="139"/>
      <c r="G209" s="139"/>
      <c r="H209" s="139"/>
      <c r="I209" s="140">
        <v>594739.63</v>
      </c>
      <c r="J209" s="141"/>
      <c r="K209" s="140">
        <v>583938.03</v>
      </c>
      <c r="L209" s="141"/>
      <c r="M209" s="49">
        <v>1</v>
      </c>
    </row>
    <row r="210" spans="1:14" ht="17.25" customHeight="1">
      <c r="A210" s="139" t="s">
        <v>293</v>
      </c>
      <c r="B210" s="139"/>
      <c r="C210" s="139"/>
      <c r="D210" s="139"/>
      <c r="E210" s="139"/>
      <c r="F210" s="139"/>
      <c r="G210" s="139"/>
      <c r="H210" s="139"/>
      <c r="I210" s="140">
        <v>0</v>
      </c>
      <c r="J210" s="141"/>
      <c r="K210" s="140">
        <v>0</v>
      </c>
      <c r="L210" s="141"/>
      <c r="M210" s="49" t="s">
        <v>181</v>
      </c>
    </row>
    <row r="212" spans="1:14">
      <c r="A212" s="9" t="s">
        <v>294</v>
      </c>
    </row>
    <row r="213" spans="1:14" ht="21" customHeight="1">
      <c r="A213" s="94" t="s">
        <v>295</v>
      </c>
      <c r="B213" s="94"/>
      <c r="C213" s="94" t="s">
        <v>296</v>
      </c>
      <c r="D213" s="94"/>
      <c r="E213" s="94" t="s">
        <v>297</v>
      </c>
      <c r="F213" s="94"/>
      <c r="G213" s="94"/>
      <c r="H213" s="94" t="s">
        <v>298</v>
      </c>
      <c r="I213" s="94"/>
      <c r="J213" s="94" t="s">
        <v>298</v>
      </c>
      <c r="K213" s="94"/>
      <c r="L213" s="94"/>
      <c r="M213" s="28" t="s">
        <v>295</v>
      </c>
    </row>
    <row r="214" spans="1:14" ht="14.25" customHeight="1">
      <c r="A214" s="135">
        <v>32204295.550000001</v>
      </c>
      <c r="B214" s="136"/>
      <c r="C214" s="135">
        <v>24400489.100000001</v>
      </c>
      <c r="D214" s="136"/>
      <c r="E214" s="135">
        <v>24115908.140000001</v>
      </c>
      <c r="F214" s="137"/>
      <c r="G214" s="136"/>
      <c r="H214" s="135">
        <v>7803806.4500000002</v>
      </c>
      <c r="I214" s="136"/>
      <c r="J214" s="135">
        <v>7519097.0199999996</v>
      </c>
      <c r="K214" s="137"/>
      <c r="L214" s="136"/>
      <c r="M214" s="63">
        <v>31635005.16</v>
      </c>
    </row>
    <row r="215" spans="1:14">
      <c r="A215" s="5"/>
    </row>
    <row r="216" spans="1:14">
      <c r="A216" s="9" t="s">
        <v>299</v>
      </c>
    </row>
    <row r="217" spans="1:14">
      <c r="A217" s="95" t="s">
        <v>300</v>
      </c>
      <c r="B217" s="95"/>
      <c r="C217" s="95"/>
      <c r="D217" s="95"/>
      <c r="E217" s="95" t="s">
        <v>301</v>
      </c>
      <c r="F217" s="95"/>
      <c r="G217" s="95"/>
      <c r="H217" s="95"/>
      <c r="I217" s="95"/>
      <c r="J217" s="95" t="s">
        <v>189</v>
      </c>
      <c r="K217" s="95"/>
      <c r="L217" s="95"/>
      <c r="M217" s="95"/>
    </row>
    <row r="218" spans="1:14" ht="36.75" customHeight="1">
      <c r="A218" s="138" t="s">
        <v>445</v>
      </c>
      <c r="B218" s="132"/>
      <c r="C218" s="132"/>
      <c r="D218" s="132"/>
      <c r="E218" s="133" t="s">
        <v>446</v>
      </c>
      <c r="F218" s="134"/>
      <c r="G218" s="134"/>
      <c r="H218" s="134"/>
      <c r="I218" s="134"/>
      <c r="J218" s="197" t="s">
        <v>449</v>
      </c>
      <c r="K218" s="198"/>
      <c r="L218" s="199"/>
      <c r="M218" s="200" t="s">
        <v>450</v>
      </c>
      <c r="N218" s="201"/>
    </row>
    <row r="219" spans="1:14" ht="24.75" customHeight="1">
      <c r="A219" s="132"/>
      <c r="B219" s="132"/>
      <c r="C219" s="132"/>
      <c r="D219" s="132"/>
      <c r="E219" s="133" t="s">
        <v>447</v>
      </c>
      <c r="F219" s="134"/>
      <c r="G219" s="134"/>
      <c r="H219" s="134"/>
      <c r="I219" s="134"/>
      <c r="J219" s="202" t="s">
        <v>451</v>
      </c>
      <c r="K219" s="203"/>
      <c r="L219" s="203"/>
      <c r="M219" s="203"/>
      <c r="N219" s="201"/>
    </row>
    <row r="220" spans="1:14">
      <c r="A220" s="5"/>
    </row>
    <row r="221" spans="1:14">
      <c r="A221" s="9" t="s">
        <v>302</v>
      </c>
    </row>
    <row r="222" spans="1:14" ht="19.5" customHeight="1">
      <c r="A222" s="94" t="s">
        <v>303</v>
      </c>
      <c r="B222" s="94"/>
      <c r="C222" s="94"/>
      <c r="D222" s="94"/>
      <c r="E222" s="94"/>
      <c r="F222" s="94" t="s">
        <v>304</v>
      </c>
      <c r="G222" s="94"/>
      <c r="H222" s="94"/>
      <c r="I222" s="94"/>
      <c r="J222" s="94" t="s">
        <v>117</v>
      </c>
      <c r="K222" s="94"/>
      <c r="L222" s="94"/>
      <c r="M222" s="94"/>
    </row>
    <row r="223" spans="1:14" ht="16.5" customHeight="1">
      <c r="A223" s="94"/>
      <c r="B223" s="94"/>
      <c r="C223" s="94"/>
      <c r="D223" s="94"/>
      <c r="E223" s="94"/>
      <c r="F223" s="10" t="s">
        <v>305</v>
      </c>
      <c r="G223" s="10" t="s">
        <v>306</v>
      </c>
      <c r="H223" s="10" t="s">
        <v>307</v>
      </c>
      <c r="I223" s="10" t="s">
        <v>308</v>
      </c>
      <c r="J223" s="94"/>
      <c r="K223" s="94"/>
      <c r="L223" s="94"/>
      <c r="M223" s="94"/>
    </row>
    <row r="224" spans="1:14" s="3" customFormat="1" ht="11.25">
      <c r="A224" s="82" t="s">
        <v>309</v>
      </c>
      <c r="B224" s="80"/>
      <c r="C224" s="80"/>
      <c r="D224" s="80"/>
      <c r="E224" s="81"/>
      <c r="F224" s="64">
        <v>198</v>
      </c>
      <c r="G224" s="65">
        <v>768340.37</v>
      </c>
      <c r="H224" s="64">
        <v>198</v>
      </c>
      <c r="I224" s="65">
        <v>768340.37</v>
      </c>
      <c r="J224" s="204" t="s">
        <v>452</v>
      </c>
      <c r="K224" s="205"/>
      <c r="L224" s="205"/>
      <c r="M224" s="206"/>
      <c r="N224" s="71"/>
    </row>
    <row r="225" spans="1:17" s="3" customFormat="1" ht="11.25">
      <c r="A225" s="82" t="s">
        <v>310</v>
      </c>
      <c r="B225" s="80"/>
      <c r="C225" s="80"/>
      <c r="D225" s="80"/>
      <c r="E225" s="81"/>
      <c r="F225" s="64">
        <v>4</v>
      </c>
      <c r="G225" s="65">
        <v>1859793.69</v>
      </c>
      <c r="H225" s="64">
        <v>4</v>
      </c>
      <c r="I225" s="65">
        <v>1859793.69</v>
      </c>
      <c r="J225" s="76" t="s">
        <v>371</v>
      </c>
      <c r="K225" s="77"/>
      <c r="L225" s="77"/>
      <c r="M225" s="78"/>
      <c r="N225" s="129"/>
      <c r="O225" s="129"/>
      <c r="P225" s="129"/>
      <c r="Q225" s="129"/>
    </row>
    <row r="226" spans="1:17" s="3" customFormat="1" ht="11.25">
      <c r="A226" s="82" t="s">
        <v>311</v>
      </c>
      <c r="B226" s="80"/>
      <c r="C226" s="80"/>
      <c r="D226" s="80"/>
      <c r="E226" s="81"/>
      <c r="F226" s="64">
        <v>14</v>
      </c>
      <c r="G226" s="65">
        <v>515539.88</v>
      </c>
      <c r="H226" s="64">
        <v>14</v>
      </c>
      <c r="I226" s="65">
        <v>515539.88</v>
      </c>
      <c r="J226" s="76" t="s">
        <v>371</v>
      </c>
      <c r="K226" s="77"/>
      <c r="L226" s="77"/>
      <c r="M226" s="78"/>
      <c r="N226" s="129"/>
      <c r="O226" s="129"/>
      <c r="P226" s="129"/>
      <c r="Q226" s="129"/>
    </row>
    <row r="227" spans="1:17" s="3" customFormat="1" ht="11.25">
      <c r="A227" s="82" t="s">
        <v>312</v>
      </c>
      <c r="B227" s="80"/>
      <c r="C227" s="80"/>
      <c r="D227" s="80"/>
      <c r="E227" s="81"/>
      <c r="F227" s="64"/>
      <c r="G227" s="65"/>
      <c r="H227" s="64"/>
      <c r="I227" s="65"/>
      <c r="J227" s="76"/>
      <c r="K227" s="77"/>
      <c r="L227" s="77"/>
      <c r="M227" s="78"/>
      <c r="N227" s="129"/>
      <c r="O227" s="129"/>
      <c r="P227" s="129"/>
      <c r="Q227" s="129"/>
    </row>
    <row r="228" spans="1:17" s="3" customFormat="1" ht="11.25">
      <c r="A228" s="82" t="s">
        <v>313</v>
      </c>
      <c r="B228" s="80"/>
      <c r="C228" s="80"/>
      <c r="D228" s="80"/>
      <c r="E228" s="81"/>
      <c r="F228" s="64"/>
      <c r="G228" s="65"/>
      <c r="H228" s="64"/>
      <c r="I228" s="65"/>
      <c r="J228" s="76"/>
      <c r="K228" s="77"/>
      <c r="L228" s="77"/>
      <c r="M228" s="78"/>
      <c r="N228" s="129"/>
      <c r="O228" s="129"/>
      <c r="P228" s="129"/>
      <c r="Q228" s="129"/>
    </row>
    <row r="229" spans="1:17" s="3" customFormat="1" ht="11.25">
      <c r="A229" s="82" t="s">
        <v>314</v>
      </c>
      <c r="B229" s="80"/>
      <c r="C229" s="80"/>
      <c r="D229" s="80"/>
      <c r="E229" s="81"/>
      <c r="F229" s="64"/>
      <c r="G229" s="65"/>
      <c r="H229" s="64"/>
      <c r="I229" s="65"/>
      <c r="J229" s="76"/>
      <c r="K229" s="77"/>
      <c r="L229" s="77"/>
      <c r="M229" s="78"/>
      <c r="N229" s="129"/>
      <c r="O229" s="129"/>
      <c r="P229" s="129"/>
      <c r="Q229" s="129"/>
    </row>
    <row r="230" spans="1:17" s="3" customFormat="1" ht="11.25">
      <c r="A230" s="82" t="s">
        <v>315</v>
      </c>
      <c r="B230" s="80"/>
      <c r="C230" s="80"/>
      <c r="D230" s="80"/>
      <c r="E230" s="81"/>
      <c r="F230" s="64">
        <v>11</v>
      </c>
      <c r="G230" s="65">
        <v>1610055.88</v>
      </c>
      <c r="H230" s="64">
        <v>11</v>
      </c>
      <c r="I230" s="65">
        <v>1610055.88</v>
      </c>
      <c r="J230" s="76" t="s">
        <v>371</v>
      </c>
      <c r="K230" s="77"/>
      <c r="L230" s="77"/>
      <c r="M230" s="78"/>
      <c r="N230" s="129"/>
      <c r="O230" s="129"/>
      <c r="P230" s="129"/>
      <c r="Q230" s="129"/>
    </row>
    <row r="231" spans="1:17" s="3" customFormat="1" ht="11.25">
      <c r="A231" s="82" t="s">
        <v>316</v>
      </c>
      <c r="B231" s="80"/>
      <c r="C231" s="80"/>
      <c r="D231" s="80"/>
      <c r="E231" s="81"/>
      <c r="F231" s="64">
        <v>41</v>
      </c>
      <c r="G231" s="65">
        <v>479575.28</v>
      </c>
      <c r="H231" s="64">
        <v>41</v>
      </c>
      <c r="I231" s="65">
        <v>479575.28</v>
      </c>
      <c r="J231" s="76" t="s">
        <v>371</v>
      </c>
      <c r="K231" s="77"/>
      <c r="L231" s="77"/>
      <c r="M231" s="78"/>
      <c r="N231" s="129"/>
      <c r="O231" s="129"/>
      <c r="P231" s="129"/>
      <c r="Q231" s="129"/>
    </row>
    <row r="232" spans="1:17" s="3" customFormat="1" ht="11.25">
      <c r="A232" s="79" t="s">
        <v>405</v>
      </c>
      <c r="B232" s="80"/>
      <c r="C232" s="80"/>
      <c r="D232" s="80"/>
      <c r="E232" s="81"/>
      <c r="F232" s="64">
        <v>2</v>
      </c>
      <c r="G232" s="65">
        <v>93835</v>
      </c>
      <c r="H232" s="64">
        <v>2</v>
      </c>
      <c r="I232" s="65">
        <v>93835</v>
      </c>
      <c r="J232" s="76" t="s">
        <v>371</v>
      </c>
      <c r="K232" s="77"/>
      <c r="L232" s="77"/>
      <c r="M232" s="78"/>
      <c r="N232" s="47"/>
      <c r="O232" s="47"/>
      <c r="P232" s="47"/>
      <c r="Q232" s="47"/>
    </row>
    <row r="233" spans="1:17" s="3" customFormat="1" ht="11.25">
      <c r="A233" s="82" t="s">
        <v>317</v>
      </c>
      <c r="B233" s="80"/>
      <c r="C233" s="80"/>
      <c r="D233" s="80"/>
      <c r="E233" s="81"/>
      <c r="F233" s="64">
        <v>2</v>
      </c>
      <c r="G233" s="65">
        <v>488459</v>
      </c>
      <c r="H233" s="64">
        <v>2</v>
      </c>
      <c r="I233" s="65">
        <v>488459</v>
      </c>
      <c r="J233" s="76" t="s">
        <v>371</v>
      </c>
      <c r="K233" s="77"/>
      <c r="L233" s="77"/>
      <c r="M233" s="78"/>
      <c r="N233" s="129"/>
      <c r="O233" s="129"/>
      <c r="P233" s="129"/>
      <c r="Q233" s="129"/>
    </row>
    <row r="234" spans="1:17">
      <c r="A234" s="130"/>
      <c r="B234" s="97"/>
      <c r="C234" s="97"/>
      <c r="D234" s="97"/>
      <c r="E234" s="97"/>
      <c r="J234" s="124"/>
      <c r="K234" s="124"/>
      <c r="L234" s="124"/>
      <c r="M234" s="124"/>
    </row>
    <row r="235" spans="1:17">
      <c r="A235" s="9" t="s">
        <v>318</v>
      </c>
      <c r="B235" s="9"/>
    </row>
    <row r="236" spans="1:17">
      <c r="A236" s="94" t="s">
        <v>278</v>
      </c>
      <c r="B236" s="94"/>
      <c r="C236" s="94"/>
      <c r="D236" s="94"/>
      <c r="E236" s="94"/>
      <c r="F236" s="94" t="s">
        <v>319</v>
      </c>
      <c r="G236" s="94"/>
      <c r="H236" s="94"/>
      <c r="I236" s="10" t="s">
        <v>320</v>
      </c>
      <c r="J236" s="94" t="s">
        <v>117</v>
      </c>
      <c r="K236" s="94"/>
      <c r="L236" s="94"/>
      <c r="M236" s="131"/>
    </row>
    <row r="237" spans="1:17" ht="15" customHeight="1">
      <c r="A237" s="126" t="s">
        <v>439</v>
      </c>
      <c r="B237" s="126"/>
      <c r="C237" s="126"/>
      <c r="D237" s="126"/>
      <c r="E237" s="127"/>
      <c r="F237" s="128" t="s">
        <v>440</v>
      </c>
      <c r="G237" s="126"/>
      <c r="H237" s="127"/>
      <c r="I237" s="66">
        <v>1000</v>
      </c>
      <c r="J237" s="76" t="s">
        <v>371</v>
      </c>
      <c r="K237" s="77"/>
      <c r="L237" s="77"/>
      <c r="M237" s="78"/>
    </row>
    <row r="238" spans="1:17" ht="11.25">
      <c r="A238" s="126" t="s">
        <v>439</v>
      </c>
      <c r="B238" s="126"/>
      <c r="C238" s="126"/>
      <c r="D238" s="126"/>
      <c r="E238" s="127"/>
      <c r="F238" s="128" t="s">
        <v>441</v>
      </c>
      <c r="G238" s="126"/>
      <c r="H238" s="127"/>
      <c r="I238" s="66">
        <v>206.75</v>
      </c>
      <c r="J238" s="76" t="s">
        <v>371</v>
      </c>
      <c r="K238" s="77"/>
      <c r="L238" s="77"/>
      <c r="M238" s="78"/>
    </row>
    <row r="239" spans="1:17" ht="11.25">
      <c r="A239" s="126" t="s">
        <v>439</v>
      </c>
      <c r="B239" s="126"/>
      <c r="C239" s="126"/>
      <c r="D239" s="126"/>
      <c r="E239" s="127"/>
      <c r="F239" s="128" t="s">
        <v>441</v>
      </c>
      <c r="G239" s="126"/>
      <c r="H239" s="127"/>
      <c r="I239" s="66">
        <v>206.75</v>
      </c>
      <c r="J239" s="76" t="s">
        <v>371</v>
      </c>
      <c r="K239" s="77"/>
      <c r="L239" s="77"/>
      <c r="M239" s="78"/>
    </row>
    <row r="240" spans="1:17" ht="11.25">
      <c r="A240" s="126" t="s">
        <v>439</v>
      </c>
      <c r="B240" s="126"/>
      <c r="C240" s="126"/>
      <c r="D240" s="126"/>
      <c r="E240" s="127"/>
      <c r="F240" s="128" t="s">
        <v>440</v>
      </c>
      <c r="G240" s="126"/>
      <c r="H240" s="127"/>
      <c r="I240" s="67" t="s">
        <v>444</v>
      </c>
      <c r="J240" s="76" t="s">
        <v>371</v>
      </c>
      <c r="K240" s="77"/>
      <c r="L240" s="77"/>
      <c r="M240" s="78"/>
    </row>
    <row r="241" spans="1:13" ht="11.25">
      <c r="A241" s="126" t="s">
        <v>439</v>
      </c>
      <c r="B241" s="126"/>
      <c r="C241" s="126"/>
      <c r="D241" s="126"/>
      <c r="E241" s="127"/>
      <c r="F241" s="128" t="s">
        <v>440</v>
      </c>
      <c r="G241" s="126"/>
      <c r="H241" s="127"/>
      <c r="I241" s="67" t="s">
        <v>444</v>
      </c>
      <c r="J241" s="76" t="s">
        <v>371</v>
      </c>
      <c r="K241" s="77"/>
      <c r="L241" s="77"/>
      <c r="M241" s="78"/>
    </row>
    <row r="242" spans="1:13" ht="11.25">
      <c r="A242" s="126" t="s">
        <v>439</v>
      </c>
      <c r="B242" s="126"/>
      <c r="C242" s="126"/>
      <c r="D242" s="126"/>
      <c r="E242" s="127"/>
      <c r="F242" s="128" t="s">
        <v>440</v>
      </c>
      <c r="G242" s="126"/>
      <c r="H242" s="127"/>
      <c r="I242" s="67" t="s">
        <v>444</v>
      </c>
      <c r="J242" s="76" t="s">
        <v>371</v>
      </c>
      <c r="K242" s="77"/>
      <c r="L242" s="77"/>
      <c r="M242" s="78"/>
    </row>
    <row r="243" spans="1:13" ht="11.25">
      <c r="A243" s="126" t="s">
        <v>439</v>
      </c>
      <c r="B243" s="126"/>
      <c r="C243" s="126"/>
      <c r="D243" s="126"/>
      <c r="E243" s="127"/>
      <c r="F243" s="128" t="s">
        <v>440</v>
      </c>
      <c r="G243" s="126"/>
      <c r="H243" s="127"/>
      <c r="I243" s="67" t="s">
        <v>444</v>
      </c>
      <c r="J243" s="76" t="s">
        <v>371</v>
      </c>
      <c r="K243" s="77"/>
      <c r="L243" s="77"/>
      <c r="M243" s="78"/>
    </row>
    <row r="244" spans="1:13" ht="11.25">
      <c r="A244" s="126" t="s">
        <v>439</v>
      </c>
      <c r="B244" s="126"/>
      <c r="C244" s="126"/>
      <c r="D244" s="126"/>
      <c r="E244" s="127"/>
      <c r="F244" s="128" t="s">
        <v>440</v>
      </c>
      <c r="G244" s="126"/>
      <c r="H244" s="127"/>
      <c r="I244" s="67" t="s">
        <v>444</v>
      </c>
      <c r="J244" s="76" t="s">
        <v>371</v>
      </c>
      <c r="K244" s="77"/>
      <c r="L244" s="77"/>
      <c r="M244" s="78"/>
    </row>
    <row r="245" spans="1:13" ht="11.25">
      <c r="A245" s="126" t="s">
        <v>439</v>
      </c>
      <c r="B245" s="126"/>
      <c r="C245" s="126"/>
      <c r="D245" s="126"/>
      <c r="E245" s="127"/>
      <c r="F245" s="128" t="s">
        <v>440</v>
      </c>
      <c r="G245" s="126"/>
      <c r="H245" s="127"/>
      <c r="I245" s="67" t="s">
        <v>444</v>
      </c>
      <c r="J245" s="76" t="s">
        <v>371</v>
      </c>
      <c r="K245" s="77"/>
      <c r="L245" s="77"/>
      <c r="M245" s="78"/>
    </row>
    <row r="246" spans="1:13" ht="11.25">
      <c r="A246" s="126" t="s">
        <v>439</v>
      </c>
      <c r="B246" s="126"/>
      <c r="C246" s="126"/>
      <c r="D246" s="126"/>
      <c r="E246" s="127"/>
      <c r="F246" s="128" t="s">
        <v>440</v>
      </c>
      <c r="G246" s="126"/>
      <c r="H246" s="127"/>
      <c r="I246" s="67" t="s">
        <v>444</v>
      </c>
      <c r="J246" s="76" t="s">
        <v>371</v>
      </c>
      <c r="K246" s="77"/>
      <c r="L246" s="77"/>
      <c r="M246" s="78"/>
    </row>
    <row r="247" spans="1:13" ht="11.25">
      <c r="A247" s="126" t="s">
        <v>439</v>
      </c>
      <c r="B247" s="126"/>
      <c r="C247" s="126"/>
      <c r="D247" s="126"/>
      <c r="E247" s="127"/>
      <c r="F247" s="128" t="s">
        <v>440</v>
      </c>
      <c r="G247" s="126"/>
      <c r="H247" s="127"/>
      <c r="I247" s="67" t="s">
        <v>444</v>
      </c>
      <c r="J247" s="76" t="s">
        <v>371</v>
      </c>
      <c r="K247" s="77"/>
      <c r="L247" s="77"/>
      <c r="M247" s="78"/>
    </row>
    <row r="248" spans="1:13" ht="11.25">
      <c r="A248" s="126" t="s">
        <v>439</v>
      </c>
      <c r="B248" s="126"/>
      <c r="C248" s="126"/>
      <c r="D248" s="126"/>
      <c r="E248" s="127"/>
      <c r="F248" s="128" t="s">
        <v>440</v>
      </c>
      <c r="G248" s="126"/>
      <c r="H248" s="127"/>
      <c r="I248" s="67" t="s">
        <v>444</v>
      </c>
      <c r="J248" s="76" t="s">
        <v>371</v>
      </c>
      <c r="K248" s="77"/>
      <c r="L248" s="77"/>
      <c r="M248" s="78"/>
    </row>
    <row r="249" spans="1:13" ht="11.25">
      <c r="A249" s="126" t="s">
        <v>439</v>
      </c>
      <c r="B249" s="126"/>
      <c r="C249" s="126"/>
      <c r="D249" s="126"/>
      <c r="E249" s="127"/>
      <c r="F249" s="128" t="s">
        <v>440</v>
      </c>
      <c r="G249" s="126"/>
      <c r="H249" s="127"/>
      <c r="I249" s="67" t="s">
        <v>444</v>
      </c>
      <c r="J249" s="76" t="s">
        <v>371</v>
      </c>
      <c r="K249" s="77"/>
      <c r="L249" s="77"/>
      <c r="M249" s="78"/>
    </row>
    <row r="250" spans="1:13" ht="11.25">
      <c r="A250" s="126" t="s">
        <v>439</v>
      </c>
      <c r="B250" s="126"/>
      <c r="C250" s="126"/>
      <c r="D250" s="126"/>
      <c r="E250" s="127"/>
      <c r="F250" s="128" t="s">
        <v>440</v>
      </c>
      <c r="G250" s="126"/>
      <c r="H250" s="127"/>
      <c r="I250" s="68" t="s">
        <v>444</v>
      </c>
      <c r="J250" s="76" t="s">
        <v>371</v>
      </c>
      <c r="K250" s="77"/>
      <c r="L250" s="77"/>
      <c r="M250" s="78"/>
    </row>
    <row r="251" spans="1:13" ht="11.25">
      <c r="A251" s="126" t="s">
        <v>443</v>
      </c>
      <c r="B251" s="126"/>
      <c r="C251" s="126"/>
      <c r="D251" s="126"/>
      <c r="E251" s="127"/>
      <c r="F251" s="128" t="s">
        <v>442</v>
      </c>
      <c r="G251" s="126"/>
      <c r="H251" s="127"/>
      <c r="I251" s="69">
        <v>9834.15</v>
      </c>
      <c r="J251" s="76" t="s">
        <v>371</v>
      </c>
      <c r="K251" s="77"/>
      <c r="L251" s="77"/>
      <c r="M251" s="78"/>
    </row>
    <row r="252" spans="1:13">
      <c r="A252" s="123"/>
      <c r="B252" s="123"/>
      <c r="C252" s="123"/>
      <c r="D252" s="123"/>
      <c r="E252" s="123"/>
      <c r="F252" s="124"/>
      <c r="G252" s="124"/>
      <c r="H252" s="124"/>
      <c r="J252" s="124"/>
      <c r="K252" s="124"/>
      <c r="L252" s="124"/>
      <c r="M252" s="124"/>
    </row>
    <row r="253" spans="1:13">
      <c r="A253" s="9" t="s">
        <v>321</v>
      </c>
      <c r="B253" s="43"/>
      <c r="C253" s="43"/>
      <c r="D253" s="43"/>
      <c r="E253" s="43"/>
      <c r="F253" s="27"/>
      <c r="G253" s="27"/>
      <c r="H253" s="27"/>
      <c r="J253" s="27"/>
      <c r="K253" s="27"/>
      <c r="L253" s="27"/>
      <c r="M253" s="27"/>
    </row>
    <row r="254" spans="1:13" ht="72">
      <c r="A254" s="125" t="s">
        <v>322</v>
      </c>
      <c r="B254" s="125"/>
      <c r="C254" s="125"/>
      <c r="D254" s="125"/>
      <c r="E254" s="44" t="s">
        <v>323</v>
      </c>
      <c r="F254" s="45" t="s">
        <v>324</v>
      </c>
      <c r="G254" s="125" t="s">
        <v>325</v>
      </c>
      <c r="H254" s="125"/>
      <c r="I254" s="125"/>
      <c r="J254" s="125" t="s">
        <v>326</v>
      </c>
      <c r="K254" s="125"/>
      <c r="L254" s="125"/>
      <c r="M254" s="125"/>
    </row>
    <row r="255" spans="1:13" ht="33" customHeight="1">
      <c r="A255" s="73" t="s">
        <v>406</v>
      </c>
      <c r="B255" s="73"/>
      <c r="C255" s="73"/>
      <c r="D255" s="73"/>
      <c r="E255" s="38" t="s">
        <v>109</v>
      </c>
      <c r="F255" s="46">
        <v>1</v>
      </c>
      <c r="G255" s="75" t="s">
        <v>407</v>
      </c>
      <c r="H255" s="75"/>
      <c r="I255" s="75"/>
      <c r="J255" s="76" t="s">
        <v>408</v>
      </c>
      <c r="K255" s="77"/>
      <c r="L255" s="77"/>
      <c r="M255" s="78"/>
    </row>
    <row r="256" spans="1:13" ht="33" customHeight="1">
      <c r="A256" s="73" t="s">
        <v>409</v>
      </c>
      <c r="B256" s="73"/>
      <c r="C256" s="73"/>
      <c r="D256" s="73"/>
      <c r="E256" s="38" t="s">
        <v>109</v>
      </c>
      <c r="F256" s="46">
        <v>1</v>
      </c>
      <c r="G256" s="75" t="s">
        <v>410</v>
      </c>
      <c r="H256" s="75"/>
      <c r="I256" s="75"/>
      <c r="J256" s="76" t="s">
        <v>411</v>
      </c>
      <c r="K256" s="77"/>
      <c r="L256" s="77"/>
      <c r="M256" s="78"/>
    </row>
    <row r="257" spans="1:13" ht="33" customHeight="1">
      <c r="A257" s="73" t="s">
        <v>412</v>
      </c>
      <c r="B257" s="73"/>
      <c r="C257" s="73"/>
      <c r="D257" s="73"/>
      <c r="E257" s="38" t="s">
        <v>109</v>
      </c>
      <c r="F257" s="46">
        <v>1</v>
      </c>
      <c r="G257" s="75" t="s">
        <v>413</v>
      </c>
      <c r="H257" s="75"/>
      <c r="I257" s="75"/>
      <c r="J257" s="76" t="s">
        <v>414</v>
      </c>
      <c r="K257" s="77"/>
      <c r="L257" s="77"/>
      <c r="M257" s="78"/>
    </row>
    <row r="258" spans="1:13" ht="33" customHeight="1">
      <c r="A258" s="73" t="s">
        <v>415</v>
      </c>
      <c r="B258" s="73"/>
      <c r="C258" s="73"/>
      <c r="D258" s="73"/>
      <c r="E258" s="38" t="s">
        <v>109</v>
      </c>
      <c r="F258" s="46">
        <v>0.4</v>
      </c>
      <c r="G258" s="75" t="s">
        <v>416</v>
      </c>
      <c r="H258" s="75"/>
      <c r="I258" s="75"/>
      <c r="J258" s="76" t="s">
        <v>417</v>
      </c>
      <c r="K258" s="77"/>
      <c r="L258" s="77"/>
      <c r="M258" s="78"/>
    </row>
    <row r="259" spans="1:13" ht="33" customHeight="1">
      <c r="A259" s="73" t="s">
        <v>418</v>
      </c>
      <c r="B259" s="73"/>
      <c r="C259" s="73"/>
      <c r="D259" s="73"/>
      <c r="E259" s="38" t="s">
        <v>109</v>
      </c>
      <c r="F259" s="46">
        <v>0.4</v>
      </c>
      <c r="G259" s="75" t="s">
        <v>419</v>
      </c>
      <c r="H259" s="75"/>
      <c r="I259" s="75"/>
      <c r="J259" s="76" t="s">
        <v>420</v>
      </c>
      <c r="K259" s="77"/>
      <c r="L259" s="77"/>
      <c r="M259" s="78"/>
    </row>
    <row r="260" spans="1:13" ht="33" customHeight="1">
      <c r="A260" s="73" t="s">
        <v>421</v>
      </c>
      <c r="B260" s="73"/>
      <c r="C260" s="73"/>
      <c r="D260" s="73"/>
      <c r="E260" s="38" t="s">
        <v>109</v>
      </c>
      <c r="F260" s="46">
        <v>0.8</v>
      </c>
      <c r="G260" s="75" t="s">
        <v>422</v>
      </c>
      <c r="H260" s="75"/>
      <c r="I260" s="75"/>
      <c r="J260" s="76" t="s">
        <v>423</v>
      </c>
      <c r="K260" s="77"/>
      <c r="L260" s="77"/>
      <c r="M260" s="78"/>
    </row>
    <row r="261" spans="1:13" ht="33" customHeight="1">
      <c r="A261" s="73" t="s">
        <v>425</v>
      </c>
      <c r="B261" s="73"/>
      <c r="C261" s="73"/>
      <c r="D261" s="73"/>
      <c r="E261" s="38" t="s">
        <v>109</v>
      </c>
      <c r="F261" s="46">
        <v>1</v>
      </c>
      <c r="G261" s="75" t="s">
        <v>426</v>
      </c>
      <c r="H261" s="75"/>
      <c r="I261" s="75"/>
      <c r="J261" s="76" t="s">
        <v>424</v>
      </c>
      <c r="K261" s="77"/>
      <c r="L261" s="77"/>
      <c r="M261" s="78"/>
    </row>
    <row r="262" spans="1:13" ht="33" customHeight="1">
      <c r="A262" s="118" t="s">
        <v>427</v>
      </c>
      <c r="B262" s="119"/>
      <c r="C262" s="119"/>
      <c r="D262" s="120"/>
      <c r="E262" s="38" t="s">
        <v>109</v>
      </c>
      <c r="F262" s="46">
        <v>0.5</v>
      </c>
      <c r="G262" s="75" t="s">
        <v>428</v>
      </c>
      <c r="H262" s="75"/>
      <c r="I262" s="75"/>
      <c r="J262" s="121"/>
      <c r="K262" s="122"/>
      <c r="L262" s="122"/>
      <c r="M262" s="122"/>
    </row>
    <row r="263" spans="1:13" ht="33" customHeight="1">
      <c r="A263" s="73" t="s">
        <v>429</v>
      </c>
      <c r="B263" s="73"/>
      <c r="C263" s="73"/>
      <c r="D263" s="73"/>
      <c r="E263" s="38" t="s">
        <v>109</v>
      </c>
      <c r="F263" s="46">
        <v>1</v>
      </c>
      <c r="G263" s="75" t="s">
        <v>430</v>
      </c>
      <c r="H263" s="75"/>
      <c r="I263" s="75"/>
      <c r="J263" s="121"/>
      <c r="K263" s="122"/>
      <c r="L263" s="122"/>
      <c r="M263" s="122"/>
    </row>
    <row r="264" spans="1:13" ht="33" customHeight="1">
      <c r="A264" s="73" t="s">
        <v>431</v>
      </c>
      <c r="B264" s="73"/>
      <c r="C264" s="73"/>
      <c r="D264" s="73"/>
      <c r="E264" s="50" t="s">
        <v>109</v>
      </c>
      <c r="F264" s="46">
        <v>1</v>
      </c>
      <c r="G264" s="75"/>
      <c r="H264" s="75"/>
      <c r="I264" s="75"/>
      <c r="J264" s="76"/>
      <c r="K264" s="77"/>
      <c r="L264" s="77"/>
      <c r="M264" s="78"/>
    </row>
    <row r="265" spans="1:13" ht="33" customHeight="1">
      <c r="A265" s="72" t="s">
        <v>432</v>
      </c>
      <c r="B265" s="73"/>
      <c r="C265" s="73"/>
      <c r="D265" s="73"/>
      <c r="E265" s="50" t="s">
        <v>109</v>
      </c>
      <c r="F265" s="46"/>
      <c r="G265" s="75"/>
      <c r="H265" s="75"/>
      <c r="I265" s="75"/>
      <c r="J265" s="76"/>
      <c r="K265" s="77"/>
      <c r="L265" s="77"/>
      <c r="M265" s="78"/>
    </row>
    <row r="266" spans="1:13" ht="33" customHeight="1">
      <c r="A266" s="72" t="s">
        <v>433</v>
      </c>
      <c r="B266" s="73"/>
      <c r="C266" s="73"/>
      <c r="D266" s="73"/>
      <c r="E266" s="38"/>
      <c r="F266" s="46"/>
      <c r="G266" s="75"/>
      <c r="H266" s="75"/>
      <c r="I266" s="75"/>
      <c r="J266" s="76"/>
      <c r="K266" s="77"/>
      <c r="L266" s="77"/>
      <c r="M266" s="78"/>
    </row>
    <row r="267" spans="1:13" ht="33" customHeight="1">
      <c r="A267" s="72" t="s">
        <v>434</v>
      </c>
      <c r="B267" s="73"/>
      <c r="C267" s="73"/>
      <c r="D267" s="73"/>
      <c r="E267" s="50" t="s">
        <v>109</v>
      </c>
      <c r="F267" s="46">
        <v>1</v>
      </c>
      <c r="G267" s="74" t="s">
        <v>437</v>
      </c>
      <c r="H267" s="75"/>
      <c r="I267" s="75"/>
      <c r="J267" s="76" t="s">
        <v>436</v>
      </c>
      <c r="K267" s="77"/>
      <c r="L267" s="77"/>
      <c r="M267" s="78"/>
    </row>
    <row r="268" spans="1:13" ht="33" customHeight="1">
      <c r="A268" s="72" t="s">
        <v>435</v>
      </c>
      <c r="B268" s="73"/>
      <c r="C268" s="73"/>
      <c r="D268" s="73"/>
      <c r="E268" s="50" t="s">
        <v>109</v>
      </c>
      <c r="F268" s="46">
        <v>1</v>
      </c>
      <c r="G268" s="74" t="s">
        <v>438</v>
      </c>
      <c r="H268" s="75"/>
      <c r="I268" s="75"/>
      <c r="J268" s="76" t="s">
        <v>371</v>
      </c>
      <c r="K268" s="77"/>
      <c r="L268" s="77"/>
      <c r="M268" s="78"/>
    </row>
  </sheetData>
  <mergeCells count="562">
    <mergeCell ref="J239:M239"/>
    <mergeCell ref="J240:M240"/>
    <mergeCell ref="J241:M241"/>
    <mergeCell ref="J242:M242"/>
    <mergeCell ref="J243:M243"/>
    <mergeCell ref="J244:M244"/>
    <mergeCell ref="J245:M245"/>
    <mergeCell ref="J246:M246"/>
    <mergeCell ref="J247:M247"/>
    <mergeCell ref="F245:H245"/>
    <mergeCell ref="F246:H246"/>
    <mergeCell ref="F247:H247"/>
    <mergeCell ref="F248:H248"/>
    <mergeCell ref="F249:H249"/>
    <mergeCell ref="F250:H250"/>
    <mergeCell ref="J248:M248"/>
    <mergeCell ref="J249:M249"/>
    <mergeCell ref="J250:M250"/>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A20:M20"/>
    <mergeCell ref="B21:M21"/>
    <mergeCell ref="B22:M22"/>
    <mergeCell ref="B23:M23"/>
    <mergeCell ref="A24:M24"/>
    <mergeCell ref="B25:M25"/>
    <mergeCell ref="B26:M26"/>
    <mergeCell ref="B27:M27"/>
    <mergeCell ref="A29:M29"/>
    <mergeCell ref="A30:M30"/>
    <mergeCell ref="B31:M31"/>
    <mergeCell ref="B32:M32"/>
    <mergeCell ref="A35:L35"/>
    <mergeCell ref="A36:L36"/>
    <mergeCell ref="A37:L37"/>
    <mergeCell ref="A38:L38"/>
    <mergeCell ref="A39:L39"/>
    <mergeCell ref="A42:M42"/>
    <mergeCell ref="A43:M43"/>
    <mergeCell ref="A44:M44"/>
    <mergeCell ref="A47:L47"/>
    <mergeCell ref="A48:M48"/>
    <mergeCell ref="B52:C52"/>
    <mergeCell ref="E52:F52"/>
    <mergeCell ref="G52:H52"/>
    <mergeCell ref="I52:J52"/>
    <mergeCell ref="K52:L52"/>
    <mergeCell ref="B53:C53"/>
    <mergeCell ref="E53:F53"/>
    <mergeCell ref="G53:H53"/>
    <mergeCell ref="I53:J53"/>
    <mergeCell ref="K53:L53"/>
    <mergeCell ref="B54:C54"/>
    <mergeCell ref="E54:F54"/>
    <mergeCell ref="G54:H54"/>
    <mergeCell ref="I54:J54"/>
    <mergeCell ref="K54:L54"/>
    <mergeCell ref="B55:C55"/>
    <mergeCell ref="E55:F55"/>
    <mergeCell ref="G55:H55"/>
    <mergeCell ref="I55:J55"/>
    <mergeCell ref="K55:L55"/>
    <mergeCell ref="B56:C56"/>
    <mergeCell ref="E56:F56"/>
    <mergeCell ref="G56:H56"/>
    <mergeCell ref="I56:J56"/>
    <mergeCell ref="K56:L56"/>
    <mergeCell ref="B57:C57"/>
    <mergeCell ref="E57:F57"/>
    <mergeCell ref="G57:H57"/>
    <mergeCell ref="I57:J57"/>
    <mergeCell ref="K57:L57"/>
    <mergeCell ref="A58:B58"/>
    <mergeCell ref="C58:E58"/>
    <mergeCell ref="F58:G58"/>
    <mergeCell ref="H58:I58"/>
    <mergeCell ref="J58:K58"/>
    <mergeCell ref="L58:M58"/>
    <mergeCell ref="A59:B59"/>
    <mergeCell ref="C59:E59"/>
    <mergeCell ref="F59:G59"/>
    <mergeCell ref="H59:I59"/>
    <mergeCell ref="J59:K59"/>
    <mergeCell ref="L59:M59"/>
    <mergeCell ref="A60:B60"/>
    <mergeCell ref="C60:E60"/>
    <mergeCell ref="F60:G60"/>
    <mergeCell ref="H60:I60"/>
    <mergeCell ref="J60:K60"/>
    <mergeCell ref="L60:M60"/>
    <mergeCell ref="A61:B61"/>
    <mergeCell ref="C61:E61"/>
    <mergeCell ref="F61:G61"/>
    <mergeCell ref="H61:I61"/>
    <mergeCell ref="J61:K61"/>
    <mergeCell ref="L61:M61"/>
    <mergeCell ref="A62:B62"/>
    <mergeCell ref="C62:E62"/>
    <mergeCell ref="F62:G62"/>
    <mergeCell ref="H62:I62"/>
    <mergeCell ref="J62:K62"/>
    <mergeCell ref="L62:M62"/>
    <mergeCell ref="A63:B63"/>
    <mergeCell ref="C63:E63"/>
    <mergeCell ref="F63:G63"/>
    <mergeCell ref="H63:I63"/>
    <mergeCell ref="J63:K63"/>
    <mergeCell ref="L63:M63"/>
    <mergeCell ref="C64:E64"/>
    <mergeCell ref="F64:L64"/>
    <mergeCell ref="A74:B74"/>
    <mergeCell ref="D74:F74"/>
    <mergeCell ref="G74:K74"/>
    <mergeCell ref="L74:M74"/>
    <mergeCell ref="A64:A65"/>
    <mergeCell ref="B64:B65"/>
    <mergeCell ref="A75:B75"/>
    <mergeCell ref="D75:F75"/>
    <mergeCell ref="G75:K75"/>
    <mergeCell ref="L75:M75"/>
    <mergeCell ref="A76:B76"/>
    <mergeCell ref="D76:F76"/>
    <mergeCell ref="G76:K76"/>
    <mergeCell ref="L76:M76"/>
    <mergeCell ref="A77:B77"/>
    <mergeCell ref="D77:F77"/>
    <mergeCell ref="G77:K77"/>
    <mergeCell ref="L77:M77"/>
    <mergeCell ref="A78:B78"/>
    <mergeCell ref="D78:F78"/>
    <mergeCell ref="G78:K78"/>
    <mergeCell ref="L78:M78"/>
    <mergeCell ref="A79:B79"/>
    <mergeCell ref="D79:F79"/>
    <mergeCell ref="G79:K79"/>
    <mergeCell ref="L79:M79"/>
    <mergeCell ref="A82:H82"/>
    <mergeCell ref="J82:M82"/>
    <mergeCell ref="A83:H83"/>
    <mergeCell ref="J83:M83"/>
    <mergeCell ref="A84:H84"/>
    <mergeCell ref="J84:M84"/>
    <mergeCell ref="A87:G87"/>
    <mergeCell ref="J87:M87"/>
    <mergeCell ref="A88:G88"/>
    <mergeCell ref="J88:M88"/>
    <mergeCell ref="A89:G89"/>
    <mergeCell ref="J89:M89"/>
    <mergeCell ref="A90:G90"/>
    <mergeCell ref="J90:M90"/>
    <mergeCell ref="A91:G91"/>
    <mergeCell ref="J91:M91"/>
    <mergeCell ref="A92:G92"/>
    <mergeCell ref="J92:M92"/>
    <mergeCell ref="A93:G93"/>
    <mergeCell ref="J93:M93"/>
    <mergeCell ref="A96:G96"/>
    <mergeCell ref="J96:M96"/>
    <mergeCell ref="A97:G97"/>
    <mergeCell ref="J97:M97"/>
    <mergeCell ref="A98:G98"/>
    <mergeCell ref="J98:M98"/>
    <mergeCell ref="A99:G99"/>
    <mergeCell ref="J99:M99"/>
    <mergeCell ref="A100:G100"/>
    <mergeCell ref="J100:M100"/>
    <mergeCell ref="A101:G101"/>
    <mergeCell ref="J101:M101"/>
    <mergeCell ref="B104:D104"/>
    <mergeCell ref="F104:I104"/>
    <mergeCell ref="J104:M104"/>
    <mergeCell ref="B105:D105"/>
    <mergeCell ref="F105:I105"/>
    <mergeCell ref="J105:M105"/>
    <mergeCell ref="B106:D106"/>
    <mergeCell ref="F106:I106"/>
    <mergeCell ref="J106:M106"/>
    <mergeCell ref="B107:D107"/>
    <mergeCell ref="F107:I107"/>
    <mergeCell ref="J107:M107"/>
    <mergeCell ref="B108:D108"/>
    <mergeCell ref="F108:I108"/>
    <mergeCell ref="J108:M108"/>
    <mergeCell ref="B109:D109"/>
    <mergeCell ref="F109:I109"/>
    <mergeCell ref="J109:M109"/>
    <mergeCell ref="B110:D110"/>
    <mergeCell ref="F110:I110"/>
    <mergeCell ref="J110:M110"/>
    <mergeCell ref="B111:D111"/>
    <mergeCell ref="F111:I111"/>
    <mergeCell ref="J111:M111"/>
    <mergeCell ref="B112:D112"/>
    <mergeCell ref="F112:I112"/>
    <mergeCell ref="J112:M112"/>
    <mergeCell ref="B113:D113"/>
    <mergeCell ref="F113:I113"/>
    <mergeCell ref="J113:M113"/>
    <mergeCell ref="B114:D114"/>
    <mergeCell ref="F114:I114"/>
    <mergeCell ref="J114:M114"/>
    <mergeCell ref="B115:D115"/>
    <mergeCell ref="F115:I115"/>
    <mergeCell ref="J115:M115"/>
    <mergeCell ref="A116:C116"/>
    <mergeCell ref="D116:M116"/>
    <mergeCell ref="D117:M117"/>
    <mergeCell ref="D118:M118"/>
    <mergeCell ref="D119:M119"/>
    <mergeCell ref="A122:D122"/>
    <mergeCell ref="F122:H122"/>
    <mergeCell ref="I122:M122"/>
    <mergeCell ref="A127:D127"/>
    <mergeCell ref="F127:I127"/>
    <mergeCell ref="J127:M127"/>
    <mergeCell ref="A128:D128"/>
    <mergeCell ref="F128:I128"/>
    <mergeCell ref="J128:M128"/>
    <mergeCell ref="A129:D129"/>
    <mergeCell ref="F129:I129"/>
    <mergeCell ref="J129:M129"/>
    <mergeCell ref="A130:D130"/>
    <mergeCell ref="F130:I130"/>
    <mergeCell ref="J130:M130"/>
    <mergeCell ref="A131:D131"/>
    <mergeCell ref="F131:I131"/>
    <mergeCell ref="J131:M131"/>
    <mergeCell ref="A132:D132"/>
    <mergeCell ref="F132:I132"/>
    <mergeCell ref="J132:M132"/>
    <mergeCell ref="A133:D133"/>
    <mergeCell ref="F133:I133"/>
    <mergeCell ref="J133:M133"/>
    <mergeCell ref="A136:B136"/>
    <mergeCell ref="F136:I136"/>
    <mergeCell ref="J136:M136"/>
    <mergeCell ref="A137:B137"/>
    <mergeCell ref="F137:I137"/>
    <mergeCell ref="J137:M137"/>
    <mergeCell ref="A138:B138"/>
    <mergeCell ref="F138:I138"/>
    <mergeCell ref="J138:M138"/>
    <mergeCell ref="A142:B142"/>
    <mergeCell ref="F142:I142"/>
    <mergeCell ref="J142:M142"/>
    <mergeCell ref="A143:B143"/>
    <mergeCell ref="J143:M143"/>
    <mergeCell ref="A144:B144"/>
    <mergeCell ref="F144:I144"/>
    <mergeCell ref="J144:M144"/>
    <mergeCell ref="A139:B139"/>
    <mergeCell ref="F139:I139"/>
    <mergeCell ref="J139:M139"/>
    <mergeCell ref="A140:B140"/>
    <mergeCell ref="F140:I140"/>
    <mergeCell ref="J140:M140"/>
    <mergeCell ref="A141:B141"/>
    <mergeCell ref="F141:I141"/>
    <mergeCell ref="J141:M141"/>
    <mergeCell ref="A159:E159"/>
    <mergeCell ref="J159:M159"/>
    <mergeCell ref="A160:E160"/>
    <mergeCell ref="J160:M160"/>
    <mergeCell ref="A161:E161"/>
    <mergeCell ref="J161:M161"/>
    <mergeCell ref="A145:B145"/>
    <mergeCell ref="F145:I145"/>
    <mergeCell ref="J145:M145"/>
    <mergeCell ref="A146:B146"/>
    <mergeCell ref="F146:I146"/>
    <mergeCell ref="J146:M146"/>
    <mergeCell ref="A147:B147"/>
    <mergeCell ref="A154:B154"/>
    <mergeCell ref="F154:I154"/>
    <mergeCell ref="J154:M154"/>
    <mergeCell ref="A155:B155"/>
    <mergeCell ref="F155:I155"/>
    <mergeCell ref="J155:M155"/>
    <mergeCell ref="A149:B149"/>
    <mergeCell ref="F149:I149"/>
    <mergeCell ref="J149:M149"/>
    <mergeCell ref="A150:B150"/>
    <mergeCell ref="F150:I150"/>
    <mergeCell ref="A162:E162"/>
    <mergeCell ref="J162:M162"/>
    <mergeCell ref="A163:E163"/>
    <mergeCell ref="J163:M163"/>
    <mergeCell ref="A166:H166"/>
    <mergeCell ref="J166:M166"/>
    <mergeCell ref="A167:H167"/>
    <mergeCell ref="J167:M167"/>
    <mergeCell ref="A168:H168"/>
    <mergeCell ref="J168:M168"/>
    <mergeCell ref="A171:H171"/>
    <mergeCell ref="J171:M171"/>
    <mergeCell ref="A172:H172"/>
    <mergeCell ref="J172:M172"/>
    <mergeCell ref="A173:H173"/>
    <mergeCell ref="J173:M173"/>
    <mergeCell ref="A176:B176"/>
    <mergeCell ref="C176:D176"/>
    <mergeCell ref="F176:G176"/>
    <mergeCell ref="A177:B177"/>
    <mergeCell ref="I178:K178"/>
    <mergeCell ref="L178:M178"/>
    <mergeCell ref="I179:K179"/>
    <mergeCell ref="L179:M179"/>
    <mergeCell ref="I180:K180"/>
    <mergeCell ref="L180:M180"/>
    <mergeCell ref="I181:K181"/>
    <mergeCell ref="L181:M181"/>
    <mergeCell ref="D178:D181"/>
    <mergeCell ref="I182:K182"/>
    <mergeCell ref="L182:M182"/>
    <mergeCell ref="I183:K183"/>
    <mergeCell ref="L183:M183"/>
    <mergeCell ref="I184:K184"/>
    <mergeCell ref="L184:M184"/>
    <mergeCell ref="I185:K185"/>
    <mergeCell ref="L185:M185"/>
    <mergeCell ref="I186:K186"/>
    <mergeCell ref="L186:M186"/>
    <mergeCell ref="L193:M193"/>
    <mergeCell ref="A196:C196"/>
    <mergeCell ref="D196:G196"/>
    <mergeCell ref="J196:M196"/>
    <mergeCell ref="A197:C197"/>
    <mergeCell ref="D197:G197"/>
    <mergeCell ref="J197:M197"/>
    <mergeCell ref="I187:K187"/>
    <mergeCell ref="L187:M187"/>
    <mergeCell ref="I188:K188"/>
    <mergeCell ref="L188:M188"/>
    <mergeCell ref="I189:K189"/>
    <mergeCell ref="L189:M189"/>
    <mergeCell ref="I190:K190"/>
    <mergeCell ref="L190:M190"/>
    <mergeCell ref="I191:K191"/>
    <mergeCell ref="L191:M191"/>
    <mergeCell ref="A198:C198"/>
    <mergeCell ref="D198:G198"/>
    <mergeCell ref="J198:M198"/>
    <mergeCell ref="A199:C199"/>
    <mergeCell ref="D199:G199"/>
    <mergeCell ref="J199:M199"/>
    <mergeCell ref="A200:C200"/>
    <mergeCell ref="D200:G200"/>
    <mergeCell ref="J200:M200"/>
    <mergeCell ref="A201:C201"/>
    <mergeCell ref="D201:G201"/>
    <mergeCell ref="J201:M201"/>
    <mergeCell ref="A204:H204"/>
    <mergeCell ref="I204:J204"/>
    <mergeCell ref="K204:L204"/>
    <mergeCell ref="A205:H205"/>
    <mergeCell ref="I205:J205"/>
    <mergeCell ref="K205:L205"/>
    <mergeCell ref="A206:H206"/>
    <mergeCell ref="I206:J206"/>
    <mergeCell ref="K206:L206"/>
    <mergeCell ref="A207:H207"/>
    <mergeCell ref="I207:J207"/>
    <mergeCell ref="K207:L207"/>
    <mergeCell ref="A208:H208"/>
    <mergeCell ref="I208:J208"/>
    <mergeCell ref="K208:L208"/>
    <mergeCell ref="A209:H209"/>
    <mergeCell ref="I209:J209"/>
    <mergeCell ref="K209:L209"/>
    <mergeCell ref="A210:H210"/>
    <mergeCell ref="I210:J210"/>
    <mergeCell ref="K210:L210"/>
    <mergeCell ref="A213:B213"/>
    <mergeCell ref="C213:D213"/>
    <mergeCell ref="E213:G213"/>
    <mergeCell ref="H213:I213"/>
    <mergeCell ref="J213:L213"/>
    <mergeCell ref="A214:B214"/>
    <mergeCell ref="C214:D214"/>
    <mergeCell ref="E214:G214"/>
    <mergeCell ref="H214:I214"/>
    <mergeCell ref="J214:L214"/>
    <mergeCell ref="A217:D217"/>
    <mergeCell ref="E217:I217"/>
    <mergeCell ref="J217:M217"/>
    <mergeCell ref="A218:D218"/>
    <mergeCell ref="E218:I218"/>
    <mergeCell ref="J218:L218"/>
    <mergeCell ref="A219:D219"/>
    <mergeCell ref="E219:I219"/>
    <mergeCell ref="J219:M219"/>
    <mergeCell ref="F222:I222"/>
    <mergeCell ref="A224:E224"/>
    <mergeCell ref="A225:E225"/>
    <mergeCell ref="N225:Q225"/>
    <mergeCell ref="A226:E226"/>
    <mergeCell ref="N226:Q226"/>
    <mergeCell ref="A222:E223"/>
    <mergeCell ref="J222:M223"/>
    <mergeCell ref="N227:Q227"/>
    <mergeCell ref="A228:E228"/>
    <mergeCell ref="N228:Q228"/>
    <mergeCell ref="A229:E229"/>
    <mergeCell ref="N229:Q229"/>
    <mergeCell ref="A230:E230"/>
    <mergeCell ref="N230:Q230"/>
    <mergeCell ref="A231:E231"/>
    <mergeCell ref="N231:Q231"/>
    <mergeCell ref="A233:E233"/>
    <mergeCell ref="N233:Q233"/>
    <mergeCell ref="A234:E234"/>
    <mergeCell ref="J234:M234"/>
    <mergeCell ref="A236:E236"/>
    <mergeCell ref="F236:H236"/>
    <mergeCell ref="J236:M236"/>
    <mergeCell ref="A237:E237"/>
    <mergeCell ref="F237:H237"/>
    <mergeCell ref="J237:M237"/>
    <mergeCell ref="J233:M233"/>
    <mergeCell ref="A238:E238"/>
    <mergeCell ref="F238:H238"/>
    <mergeCell ref="J238:M238"/>
    <mergeCell ref="A251:E251"/>
    <mergeCell ref="F251:H251"/>
    <mergeCell ref="J251:M251"/>
    <mergeCell ref="A239:E239"/>
    <mergeCell ref="A240:E240"/>
    <mergeCell ref="A241:E241"/>
    <mergeCell ref="A242:E242"/>
    <mergeCell ref="A243:E243"/>
    <mergeCell ref="A244:E244"/>
    <mergeCell ref="A245:E245"/>
    <mergeCell ref="A246:E246"/>
    <mergeCell ref="A247:E247"/>
    <mergeCell ref="A248:E248"/>
    <mergeCell ref="A249:E249"/>
    <mergeCell ref="A250:E250"/>
    <mergeCell ref="F239:H239"/>
    <mergeCell ref="F240:H240"/>
    <mergeCell ref="F241:H241"/>
    <mergeCell ref="F242:H242"/>
    <mergeCell ref="F243:H243"/>
    <mergeCell ref="F244:H244"/>
    <mergeCell ref="A252:E252"/>
    <mergeCell ref="F252:H252"/>
    <mergeCell ref="J252:M252"/>
    <mergeCell ref="A254:D254"/>
    <mergeCell ref="G254:I254"/>
    <mergeCell ref="J254:M254"/>
    <mergeCell ref="A255:D255"/>
    <mergeCell ref="G255:I255"/>
    <mergeCell ref="J255:M255"/>
    <mergeCell ref="A256:D256"/>
    <mergeCell ref="G256:I256"/>
    <mergeCell ref="J256:M256"/>
    <mergeCell ref="A257:D257"/>
    <mergeCell ref="G257:I257"/>
    <mergeCell ref="J257:M257"/>
    <mergeCell ref="A258:D258"/>
    <mergeCell ref="G258:I258"/>
    <mergeCell ref="J258:M258"/>
    <mergeCell ref="A259:D259"/>
    <mergeCell ref="G259:I259"/>
    <mergeCell ref="J259:M259"/>
    <mergeCell ref="A260:D260"/>
    <mergeCell ref="G260:I260"/>
    <mergeCell ref="J260:M260"/>
    <mergeCell ref="G266:I266"/>
    <mergeCell ref="J266:M266"/>
    <mergeCell ref="A261:D261"/>
    <mergeCell ref="G261:I261"/>
    <mergeCell ref="J261:M261"/>
    <mergeCell ref="A262:D262"/>
    <mergeCell ref="G262:I262"/>
    <mergeCell ref="J262:M262"/>
    <mergeCell ref="A263:D263"/>
    <mergeCell ref="G263:I263"/>
    <mergeCell ref="J263:M263"/>
    <mergeCell ref="D182:D183"/>
    <mergeCell ref="D184:D188"/>
    <mergeCell ref="D189:D193"/>
    <mergeCell ref="E123:E124"/>
    <mergeCell ref="E176:E177"/>
    <mergeCell ref="H176:H177"/>
    <mergeCell ref="M64:M65"/>
    <mergeCell ref="A123:D124"/>
    <mergeCell ref="A184:B188"/>
    <mergeCell ref="A189:B193"/>
    <mergeCell ref="I176:K177"/>
    <mergeCell ref="L176:M177"/>
    <mergeCell ref="A178:B183"/>
    <mergeCell ref="A156:B156"/>
    <mergeCell ref="F156:I156"/>
    <mergeCell ref="J156:M156"/>
    <mergeCell ref="A148:B148"/>
    <mergeCell ref="F148:I148"/>
    <mergeCell ref="J148:M148"/>
    <mergeCell ref="F147:I147"/>
    <mergeCell ref="J147:M147"/>
    <mergeCell ref="I192:K192"/>
    <mergeCell ref="L192:M192"/>
    <mergeCell ref="I193:K193"/>
    <mergeCell ref="A153:B153"/>
    <mergeCell ref="F153:I153"/>
    <mergeCell ref="J153:M153"/>
    <mergeCell ref="A151:B151"/>
    <mergeCell ref="F151:I151"/>
    <mergeCell ref="J151:M151"/>
    <mergeCell ref="A152:B152"/>
    <mergeCell ref="F152:I152"/>
    <mergeCell ref="J152:M152"/>
    <mergeCell ref="N157:O157"/>
    <mergeCell ref="F143:I143"/>
    <mergeCell ref="N149:O149"/>
    <mergeCell ref="N150:O150"/>
    <mergeCell ref="N151:O151"/>
    <mergeCell ref="N152:O152"/>
    <mergeCell ref="N153:O153"/>
    <mergeCell ref="N154:O154"/>
    <mergeCell ref="N155:O155"/>
    <mergeCell ref="N156:O156"/>
    <mergeCell ref="J150:M150"/>
    <mergeCell ref="A267:D267"/>
    <mergeCell ref="G267:I267"/>
    <mergeCell ref="J267:M267"/>
    <mergeCell ref="A268:D268"/>
    <mergeCell ref="G268:I268"/>
    <mergeCell ref="J268:M268"/>
    <mergeCell ref="A232:E232"/>
    <mergeCell ref="J224:M224"/>
    <mergeCell ref="J225:M225"/>
    <mergeCell ref="J226:M226"/>
    <mergeCell ref="J227:M227"/>
    <mergeCell ref="J228:M228"/>
    <mergeCell ref="J229:M229"/>
    <mergeCell ref="J230:M230"/>
    <mergeCell ref="J231:M231"/>
    <mergeCell ref="J232:M232"/>
    <mergeCell ref="A227:E227"/>
    <mergeCell ref="A264:D264"/>
    <mergeCell ref="G264:I264"/>
    <mergeCell ref="J264:M264"/>
    <mergeCell ref="A265:D265"/>
    <mergeCell ref="G265:I265"/>
    <mergeCell ref="J265:M265"/>
    <mergeCell ref="A266:D266"/>
  </mergeCells>
  <hyperlinks>
    <hyperlink ref="B14" r:id="rId1" xr:uid="{00000000-0004-0000-0000-000000000000}"/>
    <hyperlink ref="B16" r:id="rId2" xr:uid="{00000000-0004-0000-0000-000001000000}"/>
    <hyperlink ref="I53" r:id="rId3" xr:uid="{00000000-0004-0000-0000-000002000000}"/>
    <hyperlink ref="K53" r:id="rId4" xr:uid="{00000000-0004-0000-0000-000003000000}"/>
    <hyperlink ref="H59" r:id="rId5" xr:uid="{00000000-0004-0000-0000-000004000000}"/>
    <hyperlink ref="J167" r:id="rId6" xr:uid="{00000000-0004-0000-0000-00000D000000}"/>
    <hyperlink ref="J168" r:id="rId7" xr:uid="{00000000-0004-0000-0000-00000E000000}"/>
    <hyperlink ref="J172" r:id="rId8" xr:uid="{00000000-0004-0000-0000-00000F000000}"/>
    <hyperlink ref="J173" r:id="rId9" xr:uid="{00000000-0004-0000-0000-000010000000}"/>
    <hyperlink ref="J197" r:id="rId10" xr:uid="{00000000-0004-0000-0000-000011000000}"/>
    <hyperlink ref="J237" r:id="rId11" xr:uid="{00000000-0004-0000-0000-000018000000}"/>
    <hyperlink ref="I54" r:id="rId12" xr:uid="{00000000-0004-0000-0000-000026000000}"/>
    <hyperlink ref="K54" r:id="rId13" xr:uid="{00000000-0004-0000-0000-000027000000}"/>
    <hyperlink ref="H60" r:id="rId14" xr:uid="{00000000-0004-0000-0000-000028000000}"/>
    <hyperlink ref="J148" r:id="rId15" xr:uid="{5265E41A-B53E-41F2-8E37-F27B9EFFD9CA}"/>
    <hyperlink ref="J149" r:id="rId16" xr:uid="{E5B81DB6-5B79-45DB-91D0-74B99002B2EC}"/>
    <hyperlink ref="J150" r:id="rId17" xr:uid="{FC8EDD98-85A5-4119-842B-B7966535EA6A}"/>
    <hyperlink ref="J151" r:id="rId18" xr:uid="{1C860CBA-9144-4956-B66D-B3E0985174E7}"/>
    <hyperlink ref="J152" r:id="rId19" xr:uid="{6C4F712D-0F28-4E5E-A42B-9AE410E6B189}"/>
    <hyperlink ref="J153" r:id="rId20" xr:uid="{7456924B-022F-40D3-B9DD-D99FB19D0EA1}"/>
    <hyperlink ref="J154" r:id="rId21" xr:uid="{9F1064AA-9EC3-4243-8138-36C0FCAC4C09}"/>
    <hyperlink ref="J155" r:id="rId22" xr:uid="{CE40CD3E-141D-4EB7-8A6E-3E1BB322F05F}"/>
    <hyperlink ref="J156" r:id="rId23" xr:uid="{1FD46CC0-1086-4620-B28D-A408B5551114}"/>
    <hyperlink ref="J105" r:id="rId24" xr:uid="{FAE514AD-FC2B-4D64-860F-6F6B8C1BBB0E}"/>
    <hyperlink ref="J106" r:id="rId25" xr:uid="{69947D0C-233F-4391-AACE-FF70C5642AC1}"/>
    <hyperlink ref="J198" r:id="rId26" xr:uid="{E92BDCED-2BFA-41C0-8C27-52D6917A1D71}"/>
    <hyperlink ref="J199" r:id="rId27" xr:uid="{C69966B8-35CF-48F4-962B-446FDC45B6B6}"/>
    <hyperlink ref="J200" r:id="rId28" xr:uid="{CA0025F5-D05B-4184-868E-253F2E4B5238}"/>
    <hyperlink ref="J225" r:id="rId29" xr:uid="{E012E404-ED40-4D2A-B6CA-01DE27D808E2}"/>
    <hyperlink ref="J226" r:id="rId30" xr:uid="{1710DF01-AF97-4E43-9C76-12CE15EB84D0}"/>
    <hyperlink ref="J230" r:id="rId31" xr:uid="{E047E521-E2A4-45FA-B849-75E81C0E693F}"/>
    <hyperlink ref="J231" r:id="rId32" xr:uid="{32B963E1-5D8A-49D8-80C0-B3454C2AA78E}"/>
    <hyperlink ref="J232" r:id="rId33" xr:uid="{9D9C93E3-8438-4F96-A283-F3D57317892E}"/>
    <hyperlink ref="J233" r:id="rId34" xr:uid="{5CF18D30-CBBD-43A9-AC1B-B6162496876A}"/>
    <hyperlink ref="J255" r:id="rId35" xr:uid="{6D82F393-93F1-4F40-B209-9E3B3B0CC663}"/>
    <hyperlink ref="J256" r:id="rId36" xr:uid="{CF5A6B99-F78F-4DAD-B236-3AB6A34041A4}"/>
    <hyperlink ref="J257" r:id="rId37" xr:uid="{2B901D56-8E1E-498B-AA3B-AD909F89AFDF}"/>
    <hyperlink ref="J258" r:id="rId38" xr:uid="{3551BAAB-C3E8-41B5-ABF2-DD694E54C6D4}"/>
    <hyperlink ref="J259" r:id="rId39" xr:uid="{B9F241FC-C9D7-476B-834E-AD419691C17E}"/>
    <hyperlink ref="J260" r:id="rId40" xr:uid="{26716449-EFD3-41C5-9547-44FC7CA88683}"/>
    <hyperlink ref="J261" r:id="rId41" xr:uid="{CF8C925C-A12D-484F-8B49-1B1193C1F3BD}"/>
    <hyperlink ref="J267" r:id="rId42" xr:uid="{168EEC32-AACE-4004-B76A-DB074FF69763}"/>
    <hyperlink ref="J268" r:id="rId43" xr:uid="{2391A473-872C-4A06-B677-6AFF4910269B}"/>
    <hyperlink ref="J238" r:id="rId44" xr:uid="{0119D213-297C-417B-8B4A-A9AFB9F7DE32}"/>
    <hyperlink ref="J239" r:id="rId45" xr:uid="{E29B0B02-DB57-4844-B2F5-3F127A858F49}"/>
    <hyperlink ref="J240" r:id="rId46" xr:uid="{382C5EED-A3A6-4251-A89D-E3C3491142B3}"/>
    <hyperlink ref="J241" r:id="rId47" xr:uid="{BB46A3C8-6490-4E87-B4CD-645019A985E9}"/>
    <hyperlink ref="J242" r:id="rId48" xr:uid="{94977496-89B1-406C-BCF9-4D72A2F05E85}"/>
    <hyperlink ref="J243" r:id="rId49" xr:uid="{D0F5B285-224B-41B8-A2CD-0E84F11BDB94}"/>
    <hyperlink ref="J244" r:id="rId50" xr:uid="{794F2BED-C1B4-49A9-AAD5-F4E00EA94995}"/>
    <hyperlink ref="J245" r:id="rId51" xr:uid="{8E9C62E6-08D9-4479-9B01-E4DC446FCA62}"/>
    <hyperlink ref="J246" r:id="rId52" xr:uid="{3D7786F9-19EB-40D9-B223-C6A91BD9C85F}"/>
    <hyperlink ref="J247" r:id="rId53" xr:uid="{81DDF3E7-778E-45A4-95C8-D46BBD64A403}"/>
    <hyperlink ref="J248" r:id="rId54" xr:uid="{EA860863-F640-472D-BB80-0DE2E1B25CC4}"/>
    <hyperlink ref="J249" r:id="rId55" xr:uid="{AAA44E2D-A259-4763-B3EB-7850AC6FE6C2}"/>
    <hyperlink ref="J250" r:id="rId56" xr:uid="{BA856A47-E57B-4AE6-ABEB-A2A82F67A3B2}"/>
    <hyperlink ref="J251" r:id="rId57" xr:uid="{9061DD71-5374-4847-A5B5-D577BBCABC63}"/>
    <hyperlink ref="J83" r:id="rId58" xr:uid="{3C465F18-5EC4-48AF-9E20-A0B25884411D}"/>
    <hyperlink ref="J160" r:id="rId59" xr:uid="{6D9B7B36-A9D1-4287-80FA-EF87EA8EA481}"/>
    <hyperlink ref="J161" r:id="rId60" xr:uid="{3070795A-01F0-4F7D-BD7B-A950D0C7A79D}"/>
    <hyperlink ref="J162" r:id="rId61" xr:uid="{6D216002-55FC-40D5-B66E-8CF3E55CEC12}"/>
    <hyperlink ref="J163" r:id="rId62" xr:uid="{F878DE55-B0D2-4973-A68C-9641BB5D9BD1}"/>
    <hyperlink ref="J218" r:id="rId63" xr:uid="{35098748-4739-4F72-8257-3E1C99EFDC7D}"/>
    <hyperlink ref="M218" r:id="rId64" xr:uid="{9D16E1B2-CE29-4CE7-B41B-DE95C3722E4D}"/>
    <hyperlink ref="J219" r:id="rId65" xr:uid="{E822629C-5750-4B03-8282-300024B97A86}"/>
    <hyperlink ref="J224" r:id="rId66" xr:uid="{F92D5313-391C-472B-9A49-170D83A2608D}"/>
  </hyperlinks>
  <pageMargins left="0.23622047244094499" right="0.23622047244094499" top="0.74803149606299202" bottom="0.74803149606299202" header="0.31496062992126" footer="0.31496062992126"/>
  <pageSetup paperSize="9" scale="76" orientation="landscape" r:id="rId67"/>
  <rowBreaks count="3" manualBreakCount="3">
    <brk id="40" max="13" man="1"/>
    <brk id="79" max="16383" man="1"/>
    <brk id="1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c18a10-19f5-4b26-ad8d-b810cc33f7e0" xsi:nil="true"/>
    <lcf76f155ced4ddcb4097134ff3c332f xmlns="d18bfa8f-0f5e-469c-9a78-e2645f48de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73281D6EE9B14B9C2DE351C11FB1BF" ma:contentTypeVersion="10" ma:contentTypeDescription="Crear nuevo documento." ma:contentTypeScope="" ma:versionID="083c0318e7912fdc1f1912fcac2c1d71">
  <xsd:schema xmlns:xsd="http://www.w3.org/2001/XMLSchema" xmlns:xs="http://www.w3.org/2001/XMLSchema" xmlns:p="http://schemas.microsoft.com/office/2006/metadata/properties" xmlns:ns2="d18bfa8f-0f5e-469c-9a78-e2645f48de62" xmlns:ns3="67c18a10-19f5-4b26-ad8d-b810cc33f7e0" targetNamespace="http://schemas.microsoft.com/office/2006/metadata/properties" ma:root="true" ma:fieldsID="d88958da97a09d58e60792dfe5ef6c98" ns2:_="" ns3:_="">
    <xsd:import namespace="d18bfa8f-0f5e-469c-9a78-e2645f48de62"/>
    <xsd:import namespace="67c18a10-19f5-4b26-ad8d-b810cc33f7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bfa8f-0f5e-469c-9a78-e2645f48de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3b8cfb8-5646-48ba-bb54-7c193876081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c18a10-19f5-4b26-ad8d-b810cc33f7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684c9d-7f59-435d-abcd-c52a6702724a}" ma:internalName="TaxCatchAll" ma:showField="CatchAllData" ma:web="67c18a10-19f5-4b26-ad8d-b810cc33f7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034F92-E251-4D6B-9CB3-21143EF47059}">
  <ds:schemaRefs/>
</ds:datastoreItem>
</file>

<file path=customXml/itemProps2.xml><?xml version="1.0" encoding="utf-8"?>
<ds:datastoreItem xmlns:ds="http://schemas.openxmlformats.org/officeDocument/2006/customXml" ds:itemID="{01C6F190-CB26-42BE-A389-85E656A5087A}">
  <ds:schemaRefs/>
</ds:datastoreItem>
</file>

<file path=customXml/itemProps3.xml><?xml version="1.0" encoding="utf-8"?>
<ds:datastoreItem xmlns:ds="http://schemas.openxmlformats.org/officeDocument/2006/customXml" ds:itemID="{8AB54F8D-0E1C-4F5E-A3FB-9E08FF1AD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TOBAR QUIMI MARCO ANTONIO</cp:lastModifiedBy>
  <dcterms:created xsi:type="dcterms:W3CDTF">2022-09-26T19:43:00Z</dcterms:created>
  <dcterms:modified xsi:type="dcterms:W3CDTF">2026-04-17T17:21:36Z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DD0A618519C64D4FB538362D30E6B265</vt:lpwstr>
  </property>
  <property fmtid="{D5CDD505-2E9C-101B-9397-08002B2CF9AE}" pid="3" name="KSOProductBuildVer">
    <vt:lpwstr>3082-12.2.0.23196</vt:lpwstr>
  </property>
  <property fmtid="{D5CDD505-2E9C-101B-9397-08002B2CF9AE}" pid="4" name="ContentTypeId">
    <vt:lpwstr>0x0101007973281D6EE9B14B9C2DE351C11FB1BF</vt:lpwstr>
  </property>
  <property fmtid="{D5CDD505-2E9C-101B-9397-08002B2CF9AE}" pid="5" name="MediaServiceImageTags">
    <vt:lpwstr/>
  </property>
</Properties>
</file>